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0 ELEIÇÕES\2021_AL\Mandatos por órgão\"/>
    </mc:Choice>
  </mc:AlternateContent>
  <bookViews>
    <workbookView xWindow="0" yWindow="0" windowWidth="28800" windowHeight="12300"/>
  </bookViews>
  <sheets>
    <sheet name="Mandatos" sheetId="1" r:id="rId1"/>
    <sheet name="BDRE_CM_AM_20210615" sheetId="2" state="hidden" r:id="rId2"/>
  </sheets>
  <definedNames>
    <definedName name="_xlnm.Print_Titles" localSheetId="0">Mandatos!$2:$2</definedName>
  </definedNames>
  <calcPr calcId="162913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" i="1"/>
  <c r="G310" i="1" l="1"/>
  <c r="H310" i="1" s="1"/>
  <c r="G309" i="1"/>
  <c r="H309" i="1" s="1"/>
  <c r="G308" i="1"/>
  <c r="H308" i="1" s="1"/>
  <c r="G307" i="1"/>
  <c r="H307" i="1" s="1"/>
  <c r="G306" i="1"/>
  <c r="H306" i="1" s="1"/>
  <c r="G305" i="1"/>
  <c r="H305" i="1" s="1"/>
  <c r="G304" i="1"/>
  <c r="H304" i="1" s="1"/>
  <c r="G303" i="1"/>
  <c r="H303" i="1" s="1"/>
  <c r="G302" i="1"/>
  <c r="H302" i="1" s="1"/>
  <c r="G301" i="1"/>
  <c r="H301" i="1" s="1"/>
  <c r="G300" i="1"/>
  <c r="H300" i="1" s="1"/>
  <c r="G299" i="1"/>
  <c r="H299" i="1" s="1"/>
  <c r="G298" i="1"/>
  <c r="H298" i="1" s="1"/>
  <c r="G297" i="1"/>
  <c r="H297" i="1" s="1"/>
  <c r="G296" i="1"/>
  <c r="H296" i="1" s="1"/>
  <c r="G295" i="1"/>
  <c r="H295" i="1" s="1"/>
  <c r="G294" i="1"/>
  <c r="H294" i="1" s="1"/>
  <c r="G293" i="1"/>
  <c r="H293" i="1" s="1"/>
  <c r="G292" i="1"/>
  <c r="H292" i="1" s="1"/>
  <c r="G291" i="1"/>
  <c r="H291" i="1" s="1"/>
  <c r="G290" i="1"/>
  <c r="H290" i="1" s="1"/>
  <c r="G289" i="1"/>
  <c r="H289" i="1" s="1"/>
  <c r="G288" i="1"/>
  <c r="H288" i="1" s="1"/>
  <c r="G287" i="1"/>
  <c r="H287" i="1" s="1"/>
  <c r="G286" i="1"/>
  <c r="H286" i="1" s="1"/>
  <c r="G285" i="1"/>
  <c r="H285" i="1" s="1"/>
  <c r="G284" i="1"/>
  <c r="H284" i="1" s="1"/>
  <c r="G283" i="1"/>
  <c r="H283" i="1" s="1"/>
  <c r="G282" i="1"/>
  <c r="H282" i="1" s="1"/>
  <c r="G281" i="1"/>
  <c r="H281" i="1" s="1"/>
  <c r="G280" i="1"/>
  <c r="H280" i="1" s="1"/>
  <c r="G279" i="1"/>
  <c r="H279" i="1" s="1"/>
  <c r="G278" i="1"/>
  <c r="H278" i="1" s="1"/>
  <c r="G277" i="1"/>
  <c r="H277" i="1" s="1"/>
  <c r="G276" i="1"/>
  <c r="H276" i="1" s="1"/>
  <c r="G275" i="1"/>
  <c r="H275" i="1" s="1"/>
  <c r="G274" i="1"/>
  <c r="H274" i="1" s="1"/>
  <c r="G273" i="1"/>
  <c r="H273" i="1" s="1"/>
  <c r="G272" i="1"/>
  <c r="H272" i="1" s="1"/>
  <c r="G271" i="1"/>
  <c r="H271" i="1" s="1"/>
  <c r="G270" i="1"/>
  <c r="H270" i="1" s="1"/>
  <c r="G269" i="1"/>
  <c r="H269" i="1" s="1"/>
  <c r="G268" i="1"/>
  <c r="H268" i="1" s="1"/>
  <c r="G267" i="1"/>
  <c r="H267" i="1" s="1"/>
  <c r="G266" i="1"/>
  <c r="H266" i="1" s="1"/>
  <c r="G265" i="1"/>
  <c r="H265" i="1" s="1"/>
  <c r="G264" i="1"/>
  <c r="H264" i="1" s="1"/>
  <c r="G263" i="1"/>
  <c r="H263" i="1" s="1"/>
  <c r="G262" i="1"/>
  <c r="H262" i="1" s="1"/>
  <c r="G261" i="1"/>
  <c r="H261" i="1" s="1"/>
  <c r="G260" i="1"/>
  <c r="H260" i="1" s="1"/>
  <c r="G259" i="1"/>
  <c r="H259" i="1" s="1"/>
  <c r="G258" i="1"/>
  <c r="H258" i="1" s="1"/>
  <c r="G257" i="1"/>
  <c r="H257" i="1" s="1"/>
  <c r="G256" i="1"/>
  <c r="H256" i="1" s="1"/>
  <c r="G255" i="1"/>
  <c r="H255" i="1" s="1"/>
  <c r="G254" i="1"/>
  <c r="H254" i="1" s="1"/>
  <c r="G253" i="1"/>
  <c r="H253" i="1" s="1"/>
  <c r="G252" i="1"/>
  <c r="H252" i="1" s="1"/>
  <c r="G251" i="1"/>
  <c r="H251" i="1" s="1"/>
  <c r="G250" i="1"/>
  <c r="H250" i="1" s="1"/>
  <c r="G249" i="1"/>
  <c r="H249" i="1" s="1"/>
  <c r="G248" i="1"/>
  <c r="H248" i="1" s="1"/>
  <c r="G247" i="1"/>
  <c r="H247" i="1" s="1"/>
  <c r="G246" i="1"/>
  <c r="H246" i="1" s="1"/>
  <c r="G245" i="1"/>
  <c r="H245" i="1" s="1"/>
  <c r="G244" i="1"/>
  <c r="H244" i="1" s="1"/>
  <c r="G243" i="1"/>
  <c r="H243" i="1" s="1"/>
  <c r="G242" i="1"/>
  <c r="H242" i="1" s="1"/>
  <c r="G241" i="1"/>
  <c r="H241" i="1" s="1"/>
  <c r="G240" i="1"/>
  <c r="H240" i="1" s="1"/>
  <c r="G239" i="1"/>
  <c r="H239" i="1" s="1"/>
  <c r="G238" i="1"/>
  <c r="H238" i="1" s="1"/>
  <c r="G237" i="1"/>
  <c r="H237" i="1" s="1"/>
  <c r="G236" i="1"/>
  <c r="H236" i="1" s="1"/>
  <c r="G235" i="1"/>
  <c r="H235" i="1" s="1"/>
  <c r="G234" i="1"/>
  <c r="H234" i="1" s="1"/>
  <c r="G233" i="1"/>
  <c r="H233" i="1" s="1"/>
  <c r="G232" i="1"/>
  <c r="H232" i="1" s="1"/>
  <c r="G231" i="1"/>
  <c r="H231" i="1" s="1"/>
  <c r="G230" i="1"/>
  <c r="H230" i="1" s="1"/>
  <c r="G229" i="1"/>
  <c r="H229" i="1" s="1"/>
  <c r="G228" i="1"/>
  <c r="H228" i="1" s="1"/>
  <c r="G227" i="1"/>
  <c r="H227" i="1" s="1"/>
  <c r="G226" i="1"/>
  <c r="H226" i="1" s="1"/>
  <c r="G225" i="1"/>
  <c r="H225" i="1" s="1"/>
  <c r="G224" i="1"/>
  <c r="H224" i="1" s="1"/>
  <c r="G223" i="1"/>
  <c r="H223" i="1" s="1"/>
  <c r="G222" i="1"/>
  <c r="H222" i="1" s="1"/>
  <c r="G221" i="1"/>
  <c r="H221" i="1" s="1"/>
  <c r="G220" i="1"/>
  <c r="H220" i="1" s="1"/>
  <c r="G219" i="1"/>
  <c r="H219" i="1" s="1"/>
  <c r="G218" i="1"/>
  <c r="H218" i="1" s="1"/>
  <c r="G217" i="1"/>
  <c r="H217" i="1" s="1"/>
  <c r="G216" i="1"/>
  <c r="H216" i="1" s="1"/>
  <c r="G215" i="1"/>
  <c r="H215" i="1" s="1"/>
  <c r="G214" i="1"/>
  <c r="H214" i="1" s="1"/>
  <c r="G213" i="1"/>
  <c r="H213" i="1" s="1"/>
  <c r="G212" i="1"/>
  <c r="H212" i="1" s="1"/>
  <c r="G211" i="1"/>
  <c r="H211" i="1" s="1"/>
  <c r="G210" i="1"/>
  <c r="H210" i="1" s="1"/>
  <c r="G209" i="1"/>
  <c r="H209" i="1" s="1"/>
  <c r="G208" i="1"/>
  <c r="H208" i="1" s="1"/>
  <c r="G207" i="1"/>
  <c r="H207" i="1" s="1"/>
  <c r="G206" i="1"/>
  <c r="H206" i="1" s="1"/>
  <c r="G205" i="1"/>
  <c r="H205" i="1" s="1"/>
  <c r="G204" i="1"/>
  <c r="H204" i="1" s="1"/>
  <c r="G203" i="1"/>
  <c r="H203" i="1" s="1"/>
  <c r="G202" i="1"/>
  <c r="H202" i="1" s="1"/>
  <c r="G201" i="1"/>
  <c r="H201" i="1" s="1"/>
  <c r="G200" i="1"/>
  <c r="H200" i="1" s="1"/>
  <c r="G199" i="1"/>
  <c r="H199" i="1" s="1"/>
  <c r="G198" i="1"/>
  <c r="H198" i="1" s="1"/>
  <c r="G197" i="1"/>
  <c r="H197" i="1" s="1"/>
  <c r="G196" i="1"/>
  <c r="H196" i="1" s="1"/>
  <c r="G195" i="1"/>
  <c r="H195" i="1" s="1"/>
  <c r="G194" i="1"/>
  <c r="H194" i="1" s="1"/>
  <c r="G193" i="1"/>
  <c r="H193" i="1" s="1"/>
  <c r="G192" i="1"/>
  <c r="H192" i="1" s="1"/>
  <c r="G191" i="1"/>
  <c r="H191" i="1" s="1"/>
  <c r="G190" i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G184" i="1"/>
  <c r="H184" i="1" s="1"/>
  <c r="G183" i="1"/>
  <c r="H183" i="1" s="1"/>
  <c r="G182" i="1"/>
  <c r="H182" i="1" s="1"/>
  <c r="G181" i="1"/>
  <c r="H181" i="1" s="1"/>
  <c r="G180" i="1"/>
  <c r="H180" i="1" s="1"/>
  <c r="G179" i="1"/>
  <c r="H179" i="1" s="1"/>
  <c r="G178" i="1"/>
  <c r="H178" i="1" s="1"/>
  <c r="G177" i="1"/>
  <c r="H177" i="1" s="1"/>
  <c r="G176" i="1"/>
  <c r="H176" i="1" s="1"/>
  <c r="G175" i="1"/>
  <c r="H175" i="1" s="1"/>
  <c r="G174" i="1"/>
  <c r="H174" i="1" s="1"/>
  <c r="G173" i="1"/>
  <c r="H173" i="1" s="1"/>
  <c r="G172" i="1"/>
  <c r="H172" i="1" s="1"/>
  <c r="G171" i="1"/>
  <c r="H171" i="1" s="1"/>
  <c r="G170" i="1"/>
  <c r="H170" i="1" s="1"/>
  <c r="G169" i="1"/>
  <c r="H169" i="1" s="1"/>
  <c r="G168" i="1"/>
  <c r="H168" i="1" s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G152" i="1"/>
  <c r="H152" i="1" s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G143" i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H121" i="1"/>
  <c r="G121" i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H68" i="1"/>
  <c r="G68" i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</calcChain>
</file>

<file path=xl/sharedStrings.xml><?xml version="1.0" encoding="utf-8"?>
<sst xmlns="http://schemas.openxmlformats.org/spreadsheetml/2006/main" count="1553" uniqueCount="939">
  <si>
    <t>Distrito</t>
  </si>
  <si>
    <t>DDCC_t</t>
  </si>
  <si>
    <t>Concelho</t>
  </si>
  <si>
    <t>0101</t>
  </si>
  <si>
    <t>Águeda</t>
  </si>
  <si>
    <t>0102</t>
  </si>
  <si>
    <t>Albergaria-a-Velha</t>
  </si>
  <si>
    <t>0103</t>
  </si>
  <si>
    <t>Anadia</t>
  </si>
  <si>
    <t>0104</t>
  </si>
  <si>
    <t>Arouca</t>
  </si>
  <si>
    <t>0105</t>
  </si>
  <si>
    <t>Aveiro</t>
  </si>
  <si>
    <t>0106</t>
  </si>
  <si>
    <t>Castelo de Paiva</t>
  </si>
  <si>
    <t>0107</t>
  </si>
  <si>
    <t>Espinho</t>
  </si>
  <si>
    <t>0108</t>
  </si>
  <si>
    <t>Estarreja</t>
  </si>
  <si>
    <t>0109</t>
  </si>
  <si>
    <t>Santa Maria da Feira</t>
  </si>
  <si>
    <t>0110</t>
  </si>
  <si>
    <t>Ílhavo</t>
  </si>
  <si>
    <t>0111</t>
  </si>
  <si>
    <t>Mealhada</t>
  </si>
  <si>
    <t>0112</t>
  </si>
  <si>
    <t>Murtosa</t>
  </si>
  <si>
    <t>0113</t>
  </si>
  <si>
    <t>Oliveira de Azeméis</t>
  </si>
  <si>
    <t>0114</t>
  </si>
  <si>
    <t>Oliveira do Bairro</t>
  </si>
  <si>
    <t>0115</t>
  </si>
  <si>
    <t>Ovar</t>
  </si>
  <si>
    <t>0116</t>
  </si>
  <si>
    <t>São João da Madeira</t>
  </si>
  <si>
    <t>0117</t>
  </si>
  <si>
    <t>Sever do Vouga</t>
  </si>
  <si>
    <t>0118</t>
  </si>
  <si>
    <t>Vagos</t>
  </si>
  <si>
    <t>0119</t>
  </si>
  <si>
    <t>Vale de Cambra</t>
  </si>
  <si>
    <t>0201</t>
  </si>
  <si>
    <t>Aljustrel</t>
  </si>
  <si>
    <t>0202</t>
  </si>
  <si>
    <t>Almodôvar</t>
  </si>
  <si>
    <t>0203</t>
  </si>
  <si>
    <t>Alvito</t>
  </si>
  <si>
    <t>0204</t>
  </si>
  <si>
    <t>Barrancos</t>
  </si>
  <si>
    <t>0205</t>
  </si>
  <si>
    <t>Beja</t>
  </si>
  <si>
    <t>0206</t>
  </si>
  <si>
    <t>Castro Verde</t>
  </si>
  <si>
    <t>0207</t>
  </si>
  <si>
    <t>Cuba</t>
  </si>
  <si>
    <t>0208</t>
  </si>
  <si>
    <t>Ferreira do Alentejo</t>
  </si>
  <si>
    <t>0209</t>
  </si>
  <si>
    <t>Mértola</t>
  </si>
  <si>
    <t>0210</t>
  </si>
  <si>
    <t>Moura</t>
  </si>
  <si>
    <t>0211</t>
  </si>
  <si>
    <t>Odemira</t>
  </si>
  <si>
    <t>0212</t>
  </si>
  <si>
    <t>Ourique</t>
  </si>
  <si>
    <t>0213</t>
  </si>
  <si>
    <t>Serpa</t>
  </si>
  <si>
    <t>0214</t>
  </si>
  <si>
    <t>Vidigueira</t>
  </si>
  <si>
    <t>0301</t>
  </si>
  <si>
    <t>Amares</t>
  </si>
  <si>
    <t>0302</t>
  </si>
  <si>
    <t>Barcelos</t>
  </si>
  <si>
    <t>0303</t>
  </si>
  <si>
    <t>Braga</t>
  </si>
  <si>
    <t>0304</t>
  </si>
  <si>
    <t>Cabeceiras de Basto</t>
  </si>
  <si>
    <t>0305</t>
  </si>
  <si>
    <t>Celorico de Basto</t>
  </si>
  <si>
    <t>0306</t>
  </si>
  <si>
    <t>Esposende</t>
  </si>
  <si>
    <t>0307</t>
  </si>
  <si>
    <t>Fafe</t>
  </si>
  <si>
    <t>0308</t>
  </si>
  <si>
    <t>Guimarães</t>
  </si>
  <si>
    <t>Mesão Frio</t>
  </si>
  <si>
    <t>0309</t>
  </si>
  <si>
    <t>Póvoa de Lanhoso</t>
  </si>
  <si>
    <t>0310</t>
  </si>
  <si>
    <t>Terras de Bouro</t>
  </si>
  <si>
    <t>0311</t>
  </si>
  <si>
    <t>Vieira do Minho</t>
  </si>
  <si>
    <t>0312</t>
  </si>
  <si>
    <t>Vila Nova de Famalicão</t>
  </si>
  <si>
    <t>Gavião</t>
  </si>
  <si>
    <t>0313</t>
  </si>
  <si>
    <t>Vila Verde</t>
  </si>
  <si>
    <t>0314</t>
  </si>
  <si>
    <t>Vizela</t>
  </si>
  <si>
    <t>0401</t>
  </si>
  <si>
    <t>Alfândega da Fé</t>
  </si>
  <si>
    <t>0402</t>
  </si>
  <si>
    <t>Bragança</t>
  </si>
  <si>
    <t>0403</t>
  </si>
  <si>
    <t>Carrazeda de Ansiães</t>
  </si>
  <si>
    <t>0404</t>
  </si>
  <si>
    <t>Freixo de Espada à Cinta</t>
  </si>
  <si>
    <t>0405</t>
  </si>
  <si>
    <t>Macedo de Cavaleiros</t>
  </si>
  <si>
    <t>Lagoa</t>
  </si>
  <si>
    <t>0406</t>
  </si>
  <si>
    <t>Miranda do Douro</t>
  </si>
  <si>
    <t>0407</t>
  </si>
  <si>
    <t>Mirandela</t>
  </si>
  <si>
    <t>0408</t>
  </si>
  <si>
    <t>Mogadouro</t>
  </si>
  <si>
    <t>0409</t>
  </si>
  <si>
    <t>Torre de Moncorvo</t>
  </si>
  <si>
    <t>0410</t>
  </si>
  <si>
    <t>Vila Flor</t>
  </si>
  <si>
    <t>0411</t>
  </si>
  <si>
    <t>Vimioso</t>
  </si>
  <si>
    <t>0412</t>
  </si>
  <si>
    <t>Vinhais</t>
  </si>
  <si>
    <t>0501</t>
  </si>
  <si>
    <t>Belmonte</t>
  </si>
  <si>
    <t>0502</t>
  </si>
  <si>
    <t>Castelo Branco</t>
  </si>
  <si>
    <t>0503</t>
  </si>
  <si>
    <t>Covilhã</t>
  </si>
  <si>
    <t>0504</t>
  </si>
  <si>
    <t>Fundão</t>
  </si>
  <si>
    <t>0505</t>
  </si>
  <si>
    <t>Idanha-a-Nova</t>
  </si>
  <si>
    <t>0506</t>
  </si>
  <si>
    <t>Oleiros</t>
  </si>
  <si>
    <t>0507</t>
  </si>
  <si>
    <t>Penamacor</t>
  </si>
  <si>
    <t>0508</t>
  </si>
  <si>
    <t>Proença-a-Nova</t>
  </si>
  <si>
    <t>0509</t>
  </si>
  <si>
    <t>Sertã</t>
  </si>
  <si>
    <t>0510</t>
  </si>
  <si>
    <t>Vila de Rei</t>
  </si>
  <si>
    <t>0511</t>
  </si>
  <si>
    <t>Vila Velha de Ródão</t>
  </si>
  <si>
    <t>0601</t>
  </si>
  <si>
    <t>Arganil</t>
  </si>
  <si>
    <t>0602</t>
  </si>
  <si>
    <t>Cantanhede</t>
  </si>
  <si>
    <t>0603</t>
  </si>
  <si>
    <t>Coimbra</t>
  </si>
  <si>
    <t>0604</t>
  </si>
  <si>
    <t>Condeixa-a-Nova</t>
  </si>
  <si>
    <t>0605</t>
  </si>
  <si>
    <t>Figueira da Foz</t>
  </si>
  <si>
    <t>0606</t>
  </si>
  <si>
    <t>Góis</t>
  </si>
  <si>
    <t>0607</t>
  </si>
  <si>
    <t>Lousã</t>
  </si>
  <si>
    <t>0608</t>
  </si>
  <si>
    <t>Mira</t>
  </si>
  <si>
    <t>0609</t>
  </si>
  <si>
    <t>Miranda do Corvo</t>
  </si>
  <si>
    <t>0610</t>
  </si>
  <si>
    <t>Montemor-o-Velho</t>
  </si>
  <si>
    <t>0611</t>
  </si>
  <si>
    <t>Oliveira do Hospital</t>
  </si>
  <si>
    <t>0612</t>
  </si>
  <si>
    <t>Pampilhosa da Serra</t>
  </si>
  <si>
    <t>0613</t>
  </si>
  <si>
    <t>Penacova</t>
  </si>
  <si>
    <t>0614</t>
  </si>
  <si>
    <t>Penela</t>
  </si>
  <si>
    <t>0615</t>
  </si>
  <si>
    <t>Soure</t>
  </si>
  <si>
    <t>0616</t>
  </si>
  <si>
    <t>Tábua</t>
  </si>
  <si>
    <t>0617</t>
  </si>
  <si>
    <t>Vila Nova de Poiares</t>
  </si>
  <si>
    <t>0701</t>
  </si>
  <si>
    <t>Alandroal</t>
  </si>
  <si>
    <t>0702</t>
  </si>
  <si>
    <t>Arraiolos</t>
  </si>
  <si>
    <t>0703</t>
  </si>
  <si>
    <t>Borba</t>
  </si>
  <si>
    <t>0704</t>
  </si>
  <si>
    <t>Estremoz</t>
  </si>
  <si>
    <t>0705</t>
  </si>
  <si>
    <t>Évora</t>
  </si>
  <si>
    <t>0706</t>
  </si>
  <si>
    <t>Montemor-o-Novo</t>
  </si>
  <si>
    <t>0707</t>
  </si>
  <si>
    <t>Mora</t>
  </si>
  <si>
    <t>0708</t>
  </si>
  <si>
    <t>Mourão</t>
  </si>
  <si>
    <t>0709</t>
  </si>
  <si>
    <t>Portel</t>
  </si>
  <si>
    <t>0710</t>
  </si>
  <si>
    <t>Redondo</t>
  </si>
  <si>
    <t>0711</t>
  </si>
  <si>
    <t>Reguengos de Monsaraz</t>
  </si>
  <si>
    <t>0712</t>
  </si>
  <si>
    <t>Vendas Novas</t>
  </si>
  <si>
    <t>0713</t>
  </si>
  <si>
    <t>Viana do Alentejo</t>
  </si>
  <si>
    <t>0714</t>
  </si>
  <si>
    <t>Vila Viçosa</t>
  </si>
  <si>
    <t>0801</t>
  </si>
  <si>
    <t>Albufeira</t>
  </si>
  <si>
    <t>0802</t>
  </si>
  <si>
    <t>Alcoutim</t>
  </si>
  <si>
    <t>0803</t>
  </si>
  <si>
    <t>Aljezur</t>
  </si>
  <si>
    <t>0804</t>
  </si>
  <si>
    <t>Castro Marim</t>
  </si>
  <si>
    <t>0805</t>
  </si>
  <si>
    <t>Faro</t>
  </si>
  <si>
    <t>0806</t>
  </si>
  <si>
    <t>0807</t>
  </si>
  <si>
    <t>Lagos</t>
  </si>
  <si>
    <t>0808</t>
  </si>
  <si>
    <t>Loulé</t>
  </si>
  <si>
    <t>0809</t>
  </si>
  <si>
    <t>Monchique</t>
  </si>
  <si>
    <t>0810</t>
  </si>
  <si>
    <t>Olhão</t>
  </si>
  <si>
    <t>0811</t>
  </si>
  <si>
    <t>Portimão</t>
  </si>
  <si>
    <t>0812</t>
  </si>
  <si>
    <t>São Brás de Alportel</t>
  </si>
  <si>
    <t>0813</t>
  </si>
  <si>
    <t>Silves</t>
  </si>
  <si>
    <t>0814</t>
  </si>
  <si>
    <t>Tavira</t>
  </si>
  <si>
    <t>0815</t>
  </si>
  <si>
    <t>Vila do Bispo</t>
  </si>
  <si>
    <t>0816</t>
  </si>
  <si>
    <t>Vila Real de Santo António</t>
  </si>
  <si>
    <t>0901</t>
  </si>
  <si>
    <t>Aguiar da Beira</t>
  </si>
  <si>
    <t>0902</t>
  </si>
  <si>
    <t>Almeida</t>
  </si>
  <si>
    <t>0903</t>
  </si>
  <si>
    <t>Celorico da Beira</t>
  </si>
  <si>
    <t>0904</t>
  </si>
  <si>
    <t>Figueira de Castelo Rodrigo</t>
  </si>
  <si>
    <t>0905</t>
  </si>
  <si>
    <t>Fornos de Algodres</t>
  </si>
  <si>
    <t>0906</t>
  </si>
  <si>
    <t>Gouveia</t>
  </si>
  <si>
    <t>0907</t>
  </si>
  <si>
    <t>Guarda</t>
  </si>
  <si>
    <t>0908</t>
  </si>
  <si>
    <t>Manteigas</t>
  </si>
  <si>
    <t>0909</t>
  </si>
  <si>
    <t>Mêda</t>
  </si>
  <si>
    <t>0910</t>
  </si>
  <si>
    <t>Pinhel</t>
  </si>
  <si>
    <t>0911</t>
  </si>
  <si>
    <t>Sabugal</t>
  </si>
  <si>
    <t>0912</t>
  </si>
  <si>
    <t>Seia</t>
  </si>
  <si>
    <t>0913</t>
  </si>
  <si>
    <t>Trancoso</t>
  </si>
  <si>
    <t>0914</t>
  </si>
  <si>
    <t>Vila Nova de Foz Côa</t>
  </si>
  <si>
    <t>Horta</t>
  </si>
  <si>
    <t>1001</t>
  </si>
  <si>
    <t>Alcobaça</t>
  </si>
  <si>
    <t>1002</t>
  </si>
  <si>
    <t>Alvaiázere</t>
  </si>
  <si>
    <t>1003</t>
  </si>
  <si>
    <t>Ansião</t>
  </si>
  <si>
    <t>1004</t>
  </si>
  <si>
    <t>Batalha</t>
  </si>
  <si>
    <t>1005</t>
  </si>
  <si>
    <t>Bombarral</t>
  </si>
  <si>
    <t>1006</t>
  </si>
  <si>
    <t>Caldas da Rainha</t>
  </si>
  <si>
    <t>1007</t>
  </si>
  <si>
    <t>Castanheira de Pêra</t>
  </si>
  <si>
    <t>1008</t>
  </si>
  <si>
    <t>Figueiró dos Vinhos</t>
  </si>
  <si>
    <t>1009</t>
  </si>
  <si>
    <t>Leiria</t>
  </si>
  <si>
    <t>1010</t>
  </si>
  <si>
    <t>Marinha Grande</t>
  </si>
  <si>
    <t>1011</t>
  </si>
  <si>
    <t>Nazaré</t>
  </si>
  <si>
    <t>1012</t>
  </si>
  <si>
    <t>Óbidos</t>
  </si>
  <si>
    <t>1013</t>
  </si>
  <si>
    <t>Pedrógão Grande</t>
  </si>
  <si>
    <t>1014</t>
  </si>
  <si>
    <t>Peniche</t>
  </si>
  <si>
    <t>1015</t>
  </si>
  <si>
    <t>Pombal</t>
  </si>
  <si>
    <t>1016</t>
  </si>
  <si>
    <t>Porto de Mós</t>
  </si>
  <si>
    <t>1101</t>
  </si>
  <si>
    <t>Alenquer</t>
  </si>
  <si>
    <t>1102</t>
  </si>
  <si>
    <t>Arruda dos Vinhos</t>
  </si>
  <si>
    <t>1103</t>
  </si>
  <si>
    <t>Azambuja</t>
  </si>
  <si>
    <t>1104</t>
  </si>
  <si>
    <t>Cadaval</t>
  </si>
  <si>
    <t>1105</t>
  </si>
  <si>
    <t>Cascais</t>
  </si>
  <si>
    <t>1106</t>
  </si>
  <si>
    <t>Lisboa</t>
  </si>
  <si>
    <t>1107</t>
  </si>
  <si>
    <t>Loures</t>
  </si>
  <si>
    <t>1108</t>
  </si>
  <si>
    <t>Lourinhã</t>
  </si>
  <si>
    <t>1109</t>
  </si>
  <si>
    <t>Mafra</t>
  </si>
  <si>
    <t>1110</t>
  </si>
  <si>
    <t>Oeiras</t>
  </si>
  <si>
    <t>1111</t>
  </si>
  <si>
    <t>Sintra</t>
  </si>
  <si>
    <t>1112</t>
  </si>
  <si>
    <t>Sobral de Monte Agraço</t>
  </si>
  <si>
    <t>1113</t>
  </si>
  <si>
    <t>Torres Vedras</t>
  </si>
  <si>
    <t>1114</t>
  </si>
  <si>
    <t>Vila Franca de Xira</t>
  </si>
  <si>
    <t>1115</t>
  </si>
  <si>
    <t>Amadora</t>
  </si>
  <si>
    <t>1116</t>
  </si>
  <si>
    <t>Odivelas</t>
  </si>
  <si>
    <t>1201</t>
  </si>
  <si>
    <t>Alter do Chão</t>
  </si>
  <si>
    <t>1202</t>
  </si>
  <si>
    <t>Arronches</t>
  </si>
  <si>
    <t>1203</t>
  </si>
  <si>
    <t>Avis</t>
  </si>
  <si>
    <t>1204</t>
  </si>
  <si>
    <t>Campo Maior</t>
  </si>
  <si>
    <t>1205</t>
  </si>
  <si>
    <t>Castelo de Vide</t>
  </si>
  <si>
    <t>1206</t>
  </si>
  <si>
    <t>Crato</t>
  </si>
  <si>
    <t>1207</t>
  </si>
  <si>
    <t>Elvas</t>
  </si>
  <si>
    <t>1208</t>
  </si>
  <si>
    <t>Fronteira</t>
  </si>
  <si>
    <t>1209</t>
  </si>
  <si>
    <t>1210</t>
  </si>
  <si>
    <t>Marvão</t>
  </si>
  <si>
    <t>1211</t>
  </si>
  <si>
    <t>Monforte</t>
  </si>
  <si>
    <t>1212</t>
  </si>
  <si>
    <t>Nisa</t>
  </si>
  <si>
    <t>1213</t>
  </si>
  <si>
    <t>Ponte de Sor</t>
  </si>
  <si>
    <t>1214</t>
  </si>
  <si>
    <t>Portalegre</t>
  </si>
  <si>
    <t>1215</t>
  </si>
  <si>
    <t>Sousel</t>
  </si>
  <si>
    <t>1301</t>
  </si>
  <si>
    <t>Amarante</t>
  </si>
  <si>
    <t>1302</t>
  </si>
  <si>
    <t>Baião</t>
  </si>
  <si>
    <t>1303</t>
  </si>
  <si>
    <t>Felgueiras</t>
  </si>
  <si>
    <t>1304</t>
  </si>
  <si>
    <t>Gondomar</t>
  </si>
  <si>
    <t>1305</t>
  </si>
  <si>
    <t>Lousada</t>
  </si>
  <si>
    <t>1306</t>
  </si>
  <si>
    <t>Maia</t>
  </si>
  <si>
    <t>1307</t>
  </si>
  <si>
    <t>Marco de Canaveses</t>
  </si>
  <si>
    <t>1308</t>
  </si>
  <si>
    <t>Matosinhos</t>
  </si>
  <si>
    <t>1309</t>
  </si>
  <si>
    <t>Paços de Ferreira</t>
  </si>
  <si>
    <t>1310</t>
  </si>
  <si>
    <t>Paredes</t>
  </si>
  <si>
    <t>1311</t>
  </si>
  <si>
    <t>Penafiel</t>
  </si>
  <si>
    <t>1312</t>
  </si>
  <si>
    <t>Porto</t>
  </si>
  <si>
    <t>1313</t>
  </si>
  <si>
    <t>Póvoa de Varzim</t>
  </si>
  <si>
    <t>1314</t>
  </si>
  <si>
    <t>Santo Tirso</t>
  </si>
  <si>
    <t>1315</t>
  </si>
  <si>
    <t>Valongo</t>
  </si>
  <si>
    <t>1316</t>
  </si>
  <si>
    <t>Vila do Conde</t>
  </si>
  <si>
    <t>1317</t>
  </si>
  <si>
    <t>Vila Nova de Gaia</t>
  </si>
  <si>
    <t>1318</t>
  </si>
  <si>
    <t>Trofa</t>
  </si>
  <si>
    <t>1401</t>
  </si>
  <si>
    <t>Abrantes</t>
  </si>
  <si>
    <t>1402</t>
  </si>
  <si>
    <t>Alcanena</t>
  </si>
  <si>
    <t>1403</t>
  </si>
  <si>
    <t>Almeirim</t>
  </si>
  <si>
    <t>1404</t>
  </si>
  <si>
    <t>Alpiarça</t>
  </si>
  <si>
    <t>1405</t>
  </si>
  <si>
    <t>Benavente</t>
  </si>
  <si>
    <t>1406</t>
  </si>
  <si>
    <t>Cartaxo</t>
  </si>
  <si>
    <t>1407</t>
  </si>
  <si>
    <t>Chamusca</t>
  </si>
  <si>
    <t>1408</t>
  </si>
  <si>
    <t>Constância</t>
  </si>
  <si>
    <t>1409</t>
  </si>
  <si>
    <t>Coruche</t>
  </si>
  <si>
    <t>1410</t>
  </si>
  <si>
    <t>Entroncamento</t>
  </si>
  <si>
    <t>1411</t>
  </si>
  <si>
    <t>Ferreira do Zêzere</t>
  </si>
  <si>
    <t>1412</t>
  </si>
  <si>
    <t>Golegã</t>
  </si>
  <si>
    <t>1413</t>
  </si>
  <si>
    <t>Mação</t>
  </si>
  <si>
    <t>1414</t>
  </si>
  <si>
    <t>Rio Maior</t>
  </si>
  <si>
    <t>1415</t>
  </si>
  <si>
    <t>Salvaterra de Magos</t>
  </si>
  <si>
    <t>1416</t>
  </si>
  <si>
    <t>Santarém</t>
  </si>
  <si>
    <t>1417</t>
  </si>
  <si>
    <t>Sardoal</t>
  </si>
  <si>
    <t>1418</t>
  </si>
  <si>
    <t>Tomar</t>
  </si>
  <si>
    <t>1419</t>
  </si>
  <si>
    <t>Torres Novas</t>
  </si>
  <si>
    <t>1420</t>
  </si>
  <si>
    <t>Vila Nova da Barquinha</t>
  </si>
  <si>
    <t>1421</t>
  </si>
  <si>
    <t>Ourém</t>
  </si>
  <si>
    <t>1501</t>
  </si>
  <si>
    <t>Alcácer do Sal</t>
  </si>
  <si>
    <t>1502</t>
  </si>
  <si>
    <t>Alcochete</t>
  </si>
  <si>
    <t>1503</t>
  </si>
  <si>
    <t>Almada</t>
  </si>
  <si>
    <t>1504</t>
  </si>
  <si>
    <t>Barreiro</t>
  </si>
  <si>
    <t>1505</t>
  </si>
  <si>
    <t>Grândola</t>
  </si>
  <si>
    <t>1506</t>
  </si>
  <si>
    <t>Moita</t>
  </si>
  <si>
    <t>1507</t>
  </si>
  <si>
    <t>Montijo</t>
  </si>
  <si>
    <t>1508</t>
  </si>
  <si>
    <t>Palmela</t>
  </si>
  <si>
    <t>1509</t>
  </si>
  <si>
    <t>Santiago do Cacém</t>
  </si>
  <si>
    <t>1510</t>
  </si>
  <si>
    <t>Seixal</t>
  </si>
  <si>
    <t>1511</t>
  </si>
  <si>
    <t>Sesimbra</t>
  </si>
  <si>
    <t>1512</t>
  </si>
  <si>
    <t>Setúbal</t>
  </si>
  <si>
    <t>1513</t>
  </si>
  <si>
    <t>Sines</t>
  </si>
  <si>
    <t>1601</t>
  </si>
  <si>
    <t>Arcos de Valdevez</t>
  </si>
  <si>
    <t>1602</t>
  </si>
  <si>
    <t>Caminha</t>
  </si>
  <si>
    <t>1603</t>
  </si>
  <si>
    <t>Melgaço</t>
  </si>
  <si>
    <t>1604</t>
  </si>
  <si>
    <t>Monção</t>
  </si>
  <si>
    <t>1605</t>
  </si>
  <si>
    <t>Paredes de Coura</t>
  </si>
  <si>
    <t>1606</t>
  </si>
  <si>
    <t>Ponte da Barca</t>
  </si>
  <si>
    <t>1607</t>
  </si>
  <si>
    <t>Ponte de Lima</t>
  </si>
  <si>
    <t>1608</t>
  </si>
  <si>
    <t>Valença</t>
  </si>
  <si>
    <t>1609</t>
  </si>
  <si>
    <t>Viana do Castelo</t>
  </si>
  <si>
    <t>1610</t>
  </si>
  <si>
    <t>Vila Nova de Cerveira</t>
  </si>
  <si>
    <t>1701</t>
  </si>
  <si>
    <t>Alijó</t>
  </si>
  <si>
    <t>1702</t>
  </si>
  <si>
    <t>Boticas</t>
  </si>
  <si>
    <t>1703</t>
  </si>
  <si>
    <t>Chaves</t>
  </si>
  <si>
    <t>1704</t>
  </si>
  <si>
    <t>1705</t>
  </si>
  <si>
    <t>Mondim de Basto</t>
  </si>
  <si>
    <t>1706</t>
  </si>
  <si>
    <t>Montalegre</t>
  </si>
  <si>
    <t>1707</t>
  </si>
  <si>
    <t>Murça</t>
  </si>
  <si>
    <t>1708</t>
  </si>
  <si>
    <t>Peso da Régua</t>
  </si>
  <si>
    <t>1709</t>
  </si>
  <si>
    <t>Ribeira de Pena</t>
  </si>
  <si>
    <t>1710</t>
  </si>
  <si>
    <t>Sabrosa</t>
  </si>
  <si>
    <t>1711</t>
  </si>
  <si>
    <t>Santa Marta de Penaguião</t>
  </si>
  <si>
    <t>1712</t>
  </si>
  <si>
    <t>Valpaços</t>
  </si>
  <si>
    <t>1713</t>
  </si>
  <si>
    <t>Vila Pouca de Aguiar</t>
  </si>
  <si>
    <t>1714</t>
  </si>
  <si>
    <t>Vila Real</t>
  </si>
  <si>
    <t>1801</t>
  </si>
  <si>
    <t>Armamar</t>
  </si>
  <si>
    <t>1802</t>
  </si>
  <si>
    <t>Carregal do Sal</t>
  </si>
  <si>
    <t>1803</t>
  </si>
  <si>
    <t>Castro Daire</t>
  </si>
  <si>
    <t>1804</t>
  </si>
  <si>
    <t>Cinfães</t>
  </si>
  <si>
    <t>1805</t>
  </si>
  <si>
    <t>Lamego</t>
  </si>
  <si>
    <t>1806</t>
  </si>
  <si>
    <t>Mangualde</t>
  </si>
  <si>
    <t>1807</t>
  </si>
  <si>
    <t>Moimenta da Beira</t>
  </si>
  <si>
    <t>1808</t>
  </si>
  <si>
    <t>Mortágua</t>
  </si>
  <si>
    <t>1809</t>
  </si>
  <si>
    <t>Nelas</t>
  </si>
  <si>
    <t>1810</t>
  </si>
  <si>
    <t>Oliveira de Frades</t>
  </si>
  <si>
    <t>1811</t>
  </si>
  <si>
    <t>Penalva do Castelo</t>
  </si>
  <si>
    <t>1812</t>
  </si>
  <si>
    <t>Penedono</t>
  </si>
  <si>
    <t>1813</t>
  </si>
  <si>
    <t>Resende</t>
  </si>
  <si>
    <t>1814</t>
  </si>
  <si>
    <t>Santa Comba Dão</t>
  </si>
  <si>
    <t>1815</t>
  </si>
  <si>
    <t>São João da Pesqueira</t>
  </si>
  <si>
    <t>1816</t>
  </si>
  <si>
    <t>São Pedro do Sul</t>
  </si>
  <si>
    <t>1817</t>
  </si>
  <si>
    <t>Sátão</t>
  </si>
  <si>
    <t>1818</t>
  </si>
  <si>
    <t>Sernancelhe</t>
  </si>
  <si>
    <t>1819</t>
  </si>
  <si>
    <t>Tabuaço</t>
  </si>
  <si>
    <t>1820</t>
  </si>
  <si>
    <t>Tarouca</t>
  </si>
  <si>
    <t>1821</t>
  </si>
  <si>
    <t>Tondela</t>
  </si>
  <si>
    <t>1822</t>
  </si>
  <si>
    <t>Vila Nova de Paiva</t>
  </si>
  <si>
    <t>1823</t>
  </si>
  <si>
    <t>Viseu</t>
  </si>
  <si>
    <t>1824</t>
  </si>
  <si>
    <t>Vouzela</t>
  </si>
  <si>
    <t>3101</t>
  </si>
  <si>
    <t>Calheta (R.A.M.)</t>
  </si>
  <si>
    <t>3102</t>
  </si>
  <si>
    <t>Câmara de Lobos</t>
  </si>
  <si>
    <t>3103</t>
  </si>
  <si>
    <t>Funchal</t>
  </si>
  <si>
    <t>3104</t>
  </si>
  <si>
    <t>Machico</t>
  </si>
  <si>
    <t>3105</t>
  </si>
  <si>
    <t>Ponta do Sol</t>
  </si>
  <si>
    <t>3106</t>
  </si>
  <si>
    <t>Porto Moniz</t>
  </si>
  <si>
    <t>3107</t>
  </si>
  <si>
    <t>Ribeira Brava</t>
  </si>
  <si>
    <t>3108</t>
  </si>
  <si>
    <t>Santa Cruz</t>
  </si>
  <si>
    <t>3109</t>
  </si>
  <si>
    <t>Santana</t>
  </si>
  <si>
    <t>3110</t>
  </si>
  <si>
    <t>São Vicente</t>
  </si>
  <si>
    <t>3201</t>
  </si>
  <si>
    <t>Porto Santo</t>
  </si>
  <si>
    <t>4101</t>
  </si>
  <si>
    <t>Vila do Porto</t>
  </si>
  <si>
    <t>4201</t>
  </si>
  <si>
    <t>Lagoa (R.A.A)</t>
  </si>
  <si>
    <t>4202</t>
  </si>
  <si>
    <t>Nordeste</t>
  </si>
  <si>
    <t>4203</t>
  </si>
  <si>
    <t>Ponta Delgada</t>
  </si>
  <si>
    <t>4204</t>
  </si>
  <si>
    <t>Povoação</t>
  </si>
  <si>
    <t>4205</t>
  </si>
  <si>
    <t>Ribeira Grande</t>
  </si>
  <si>
    <t>4206</t>
  </si>
  <si>
    <t>Vila Franca do Campo</t>
  </si>
  <si>
    <t>4301</t>
  </si>
  <si>
    <t>Angra do Heroísmo</t>
  </si>
  <si>
    <t>4302</t>
  </si>
  <si>
    <t>Vila da Praia da Vitória</t>
  </si>
  <si>
    <t>4401</t>
  </si>
  <si>
    <t>Santa Cruz da Graciosa</t>
  </si>
  <si>
    <t>4501</t>
  </si>
  <si>
    <t>Calheta (R.A.A.)</t>
  </si>
  <si>
    <t>4502</t>
  </si>
  <si>
    <t>Velas</t>
  </si>
  <si>
    <t>4601</t>
  </si>
  <si>
    <t>Lajes do Pico</t>
  </si>
  <si>
    <t>4602</t>
  </si>
  <si>
    <t>Madalena</t>
  </si>
  <si>
    <t>4603</t>
  </si>
  <si>
    <t>São Roque do Pico</t>
  </si>
  <si>
    <t>4701</t>
  </si>
  <si>
    <t>4801</t>
  </si>
  <si>
    <t>Lajes das Flores</t>
  </si>
  <si>
    <t>4802</t>
  </si>
  <si>
    <t>Santa Cruz das Flores</t>
  </si>
  <si>
    <t>4901</t>
  </si>
  <si>
    <t>Corvo</t>
  </si>
  <si>
    <t>CM</t>
  </si>
  <si>
    <t>AM</t>
  </si>
  <si>
    <t>Madeira</t>
  </si>
  <si>
    <t>Açores</t>
  </si>
  <si>
    <t>Código</t>
  </si>
  <si>
    <t>Nome</t>
  </si>
  <si>
    <t>Nac</t>
  </si>
  <si>
    <t>UE</t>
  </si>
  <si>
    <t>ER</t>
  </si>
  <si>
    <t>TOTAL</t>
  </si>
  <si>
    <t>Aveiro &gt; Águeda</t>
  </si>
  <si>
    <t>Aveiro &gt; Albergaria-a-Velha</t>
  </si>
  <si>
    <t>Aveiro &gt; Anadia</t>
  </si>
  <si>
    <t>Aveiro &gt; Arouca</t>
  </si>
  <si>
    <t>Aveiro &gt; Aveiro</t>
  </si>
  <si>
    <t>Aveiro &gt; Castelo de Paiva</t>
  </si>
  <si>
    <t>Aveiro &gt; Espinho</t>
  </si>
  <si>
    <t>Aveiro &gt; Estarreja</t>
  </si>
  <si>
    <t>Aveiro &gt; Santa Maria da Feira</t>
  </si>
  <si>
    <t>Aveiro &gt; Ílhavo</t>
  </si>
  <si>
    <t>Aveiro &gt; Mealhada</t>
  </si>
  <si>
    <t>Aveiro &gt; Murtosa</t>
  </si>
  <si>
    <t>Aveiro &gt; Oliveira de Azeméis</t>
  </si>
  <si>
    <t>Aveiro &gt; Oliveira do Bairro</t>
  </si>
  <si>
    <t>Aveiro &gt; Ovar</t>
  </si>
  <si>
    <t>Aveiro &gt; São João da Madeira</t>
  </si>
  <si>
    <t>Aveiro &gt; Sever do Vouga</t>
  </si>
  <si>
    <t>Aveiro &gt; Vagos</t>
  </si>
  <si>
    <t>Aveiro &gt; Vale de Cambra</t>
  </si>
  <si>
    <t>Beja &gt; Aljustrel</t>
  </si>
  <si>
    <t>Beja &gt; Almodôvar</t>
  </si>
  <si>
    <t>Beja &gt; Alvito</t>
  </si>
  <si>
    <t>Beja &gt; Barrancos</t>
  </si>
  <si>
    <t>Beja &gt; Beja</t>
  </si>
  <si>
    <t>Beja &gt; Castro Verde</t>
  </si>
  <si>
    <t>Beja &gt; Cuba</t>
  </si>
  <si>
    <t>Beja &gt; Ferreira do Alentejo</t>
  </si>
  <si>
    <t>Beja &gt; Mértola</t>
  </si>
  <si>
    <t>Beja &gt; Moura</t>
  </si>
  <si>
    <t>Beja &gt; Odemira</t>
  </si>
  <si>
    <t>Beja &gt; Ourique</t>
  </si>
  <si>
    <t>Beja &gt; Serpa</t>
  </si>
  <si>
    <t>Beja &gt; Vidigueira</t>
  </si>
  <si>
    <t>Braga &gt; Amares</t>
  </si>
  <si>
    <t>Braga &gt; Barcelos</t>
  </si>
  <si>
    <t>Braga &gt; Braga</t>
  </si>
  <si>
    <t>Braga &gt; Cabeceiras de Basto</t>
  </si>
  <si>
    <t>Braga &gt; Celorico de Basto</t>
  </si>
  <si>
    <t>Braga &gt; Esposende</t>
  </si>
  <si>
    <t>Braga &gt; Fafe</t>
  </si>
  <si>
    <t>Braga &gt; Guimarães</t>
  </si>
  <si>
    <t>Braga &gt; Póvoa de Lanhoso</t>
  </si>
  <si>
    <t>Braga &gt; Terras de Bouro</t>
  </si>
  <si>
    <t>Braga &gt; Vieira do Minho</t>
  </si>
  <si>
    <t>Braga &gt; Vila Nova de Famalicão</t>
  </si>
  <si>
    <t>Braga &gt; Vila Verde</t>
  </si>
  <si>
    <t>Braga &gt; Vizela</t>
  </si>
  <si>
    <t>Bragança &gt; Alfândega da Fé</t>
  </si>
  <si>
    <t>Bragança &gt; Bragança</t>
  </si>
  <si>
    <t>Bragança &gt; Carrazeda de Ansiães</t>
  </si>
  <si>
    <t>Bragança &gt; Freixo de Espada à Cinta</t>
  </si>
  <si>
    <t>Bragança &gt; Macedo de Cavaleiros</t>
  </si>
  <si>
    <t>Bragança &gt; Miranda do Douro</t>
  </si>
  <si>
    <t>Bragança &gt; Mirandela</t>
  </si>
  <si>
    <t>Bragança &gt; Mogadouro</t>
  </si>
  <si>
    <t>Bragança &gt; Torre de Moncorvo</t>
  </si>
  <si>
    <t>Bragança &gt; Vila Flor</t>
  </si>
  <si>
    <t>Bragança &gt; Vimioso</t>
  </si>
  <si>
    <t>Bragança &gt; Vinhais</t>
  </si>
  <si>
    <t>Castelo Branco &gt; Belmonte</t>
  </si>
  <si>
    <t>Castelo Branco &gt; Castelo Branco</t>
  </si>
  <si>
    <t>Castelo Branco &gt; Covilhã</t>
  </si>
  <si>
    <t>Castelo Branco &gt; Fundão</t>
  </si>
  <si>
    <t>Castelo Branco &gt; Idanha-a-Nova</t>
  </si>
  <si>
    <t>Castelo Branco &gt; Oleiros</t>
  </si>
  <si>
    <t>Castelo Branco &gt; Penamacor</t>
  </si>
  <si>
    <t>Castelo Branco &gt; Proença-a-Nova</t>
  </si>
  <si>
    <t>Castelo Branco &gt; Sertã</t>
  </si>
  <si>
    <t>Castelo Branco &gt; Vila de Rei</t>
  </si>
  <si>
    <t>Castelo Branco &gt; Vila Velha de Ródão</t>
  </si>
  <si>
    <t>Coimbra &gt; Arganil</t>
  </si>
  <si>
    <t>Coimbra &gt; Cantanhede</t>
  </si>
  <si>
    <t>Coimbra &gt; Coimbra</t>
  </si>
  <si>
    <t>Coimbra &gt; Condeixa-a-Nova</t>
  </si>
  <si>
    <t>Coimbra &gt; Figueira da Foz</t>
  </si>
  <si>
    <t>Coimbra &gt; Góis</t>
  </si>
  <si>
    <t>Coimbra &gt; Lousã</t>
  </si>
  <si>
    <t>Coimbra &gt; Mira</t>
  </si>
  <si>
    <t>Coimbra &gt; Miranda do Corvo</t>
  </si>
  <si>
    <t>Coimbra &gt; Montemor-o-Velho</t>
  </si>
  <si>
    <t>Coimbra &gt; Oliveira do Hospital</t>
  </si>
  <si>
    <t>Coimbra &gt; Pampilhosa da Serra</t>
  </si>
  <si>
    <t>Coimbra &gt; Penacova</t>
  </si>
  <si>
    <t>Coimbra &gt; Penela</t>
  </si>
  <si>
    <t>Coimbra &gt; Soure</t>
  </si>
  <si>
    <t>Coimbra &gt; Tábua</t>
  </si>
  <si>
    <t>Coimbra &gt; Vila Nova de Poiares</t>
  </si>
  <si>
    <t>Évora &gt; Alandroal</t>
  </si>
  <si>
    <t>Évora &gt; Arraiolos</t>
  </si>
  <si>
    <t>Évora &gt; Borba</t>
  </si>
  <si>
    <t>Évora &gt; Estremoz</t>
  </si>
  <si>
    <t>Évora &gt; Évora</t>
  </si>
  <si>
    <t>Évora &gt; Montemor-o-Novo</t>
  </si>
  <si>
    <t>Évora &gt; Mora</t>
  </si>
  <si>
    <t>Évora &gt; Mourão</t>
  </si>
  <si>
    <t>Évora &gt; Portel</t>
  </si>
  <si>
    <t>Évora &gt; Redondo</t>
  </si>
  <si>
    <t>Évora &gt; Reguengos de Monsaraz</t>
  </si>
  <si>
    <t>Évora &gt; Vendas Novas</t>
  </si>
  <si>
    <t>Évora &gt; Viana do Alentejo</t>
  </si>
  <si>
    <t>Évora &gt; Vila Viçosa</t>
  </si>
  <si>
    <t>Faro &gt; Albufeira</t>
  </si>
  <si>
    <t>Faro &gt; Alcoutim</t>
  </si>
  <si>
    <t>Faro &gt; Aljezur</t>
  </si>
  <si>
    <t>Faro &gt; Castro Marim</t>
  </si>
  <si>
    <t>Faro &gt; Faro</t>
  </si>
  <si>
    <t>Faro &gt; Lagoa</t>
  </si>
  <si>
    <t>Faro &gt; Lagos</t>
  </si>
  <si>
    <t>Faro &gt; Loulé</t>
  </si>
  <si>
    <t>Faro &gt; Monchique</t>
  </si>
  <si>
    <t>Faro &gt; Olhão</t>
  </si>
  <si>
    <t>Faro &gt; Portimão</t>
  </si>
  <si>
    <t>Faro &gt; São Brás de Alportel</t>
  </si>
  <si>
    <t>Faro &gt; Silves</t>
  </si>
  <si>
    <t>Faro &gt; Tavira</t>
  </si>
  <si>
    <t>Faro &gt; Vila do Bispo</t>
  </si>
  <si>
    <t>Faro &gt; Vila Real de Santo António</t>
  </si>
  <si>
    <t>Guarda &gt; Aguiar da Beira</t>
  </si>
  <si>
    <t>Guarda &gt; Almeida</t>
  </si>
  <si>
    <t>Guarda &gt; Celorico da Beira</t>
  </si>
  <si>
    <t>Guarda &gt; Figueira de Castelo Rodrigo</t>
  </si>
  <si>
    <t>Guarda &gt; Fornos de Algodres</t>
  </si>
  <si>
    <t>Guarda &gt; Gouveia</t>
  </si>
  <si>
    <t>Guarda &gt; Guarda</t>
  </si>
  <si>
    <t>Guarda &gt; Manteigas</t>
  </si>
  <si>
    <t>Guarda &gt; Mêda</t>
  </si>
  <si>
    <t>Guarda &gt; Pinhel</t>
  </si>
  <si>
    <t>Guarda &gt; Sabugal</t>
  </si>
  <si>
    <t>Guarda &gt; Seia</t>
  </si>
  <si>
    <t>Guarda &gt; Trancoso</t>
  </si>
  <si>
    <t>Guarda &gt; Vila Nova de Foz Côa</t>
  </si>
  <si>
    <t>Leiria &gt; Alcobaça</t>
  </si>
  <si>
    <t>Leiria &gt; Alvaiázere</t>
  </si>
  <si>
    <t>Leiria &gt; Ansião</t>
  </si>
  <si>
    <t>Leiria &gt; Batalha</t>
  </si>
  <si>
    <t>Leiria &gt; Bombarral</t>
  </si>
  <si>
    <t>Leiria &gt; Caldas da Rainha</t>
  </si>
  <si>
    <t>Leiria &gt; Castanheira de Pêra</t>
  </si>
  <si>
    <t>Leiria &gt; Figueiró dos Vinhos</t>
  </si>
  <si>
    <t>Leiria &gt; Leiria</t>
  </si>
  <si>
    <t>Leiria &gt; Marinha Grande</t>
  </si>
  <si>
    <t>Leiria &gt; Nazaré</t>
  </si>
  <si>
    <t>Leiria &gt; Óbidos</t>
  </si>
  <si>
    <t>Leiria &gt; Pedrógão Grande</t>
  </si>
  <si>
    <t>Leiria &gt; Peniche</t>
  </si>
  <si>
    <t>Leiria &gt; Pombal</t>
  </si>
  <si>
    <t>Leiria &gt; Porto de Mós</t>
  </si>
  <si>
    <t>Lisboa &gt; Alenquer</t>
  </si>
  <si>
    <t>Lisboa &gt; Arruda dos Vinhos</t>
  </si>
  <si>
    <t>Lisboa &gt; Azambuja</t>
  </si>
  <si>
    <t>Lisboa &gt; Cadaval</t>
  </si>
  <si>
    <t>Lisboa &gt; Cascais</t>
  </si>
  <si>
    <t>Lisboa &gt; Lisboa</t>
  </si>
  <si>
    <t>Lisboa &gt; Loures</t>
  </si>
  <si>
    <t>Lisboa &gt; Lourinhã</t>
  </si>
  <si>
    <t>Lisboa &gt; Mafra</t>
  </si>
  <si>
    <t>Lisboa &gt; Oeiras</t>
  </si>
  <si>
    <t>Lisboa &gt; Sintra</t>
  </si>
  <si>
    <t>Lisboa &gt; Sobral de Monte Agraço</t>
  </si>
  <si>
    <t>Lisboa &gt; Torres Vedras</t>
  </si>
  <si>
    <t>Lisboa &gt; Vila Franca de Xira</t>
  </si>
  <si>
    <t>Lisboa &gt; Amadora</t>
  </si>
  <si>
    <t>Lisboa &gt; Odivelas</t>
  </si>
  <si>
    <t>Portalegre &gt; Alter do Chão</t>
  </si>
  <si>
    <t>Portalegre &gt; Arronches</t>
  </si>
  <si>
    <t>Portalegre &gt; Avis</t>
  </si>
  <si>
    <t>Portalegre &gt; Campo Maior</t>
  </si>
  <si>
    <t>Portalegre &gt; Castelo de Vide</t>
  </si>
  <si>
    <t>Portalegre &gt; Crato</t>
  </si>
  <si>
    <t>Portalegre &gt; Elvas</t>
  </si>
  <si>
    <t>Portalegre &gt; Fronteira</t>
  </si>
  <si>
    <t>Portalegre &gt; Gavião</t>
  </si>
  <si>
    <t>Portalegre &gt; Marvão</t>
  </si>
  <si>
    <t>Portalegre &gt; Monforte</t>
  </si>
  <si>
    <t>Portalegre &gt; Nisa</t>
  </si>
  <si>
    <t>Portalegre &gt; Ponte de Sor</t>
  </si>
  <si>
    <t>Portalegre &gt; Portalegre</t>
  </si>
  <si>
    <t>Portalegre &gt; Sousel</t>
  </si>
  <si>
    <t>Porto &gt; Amarante</t>
  </si>
  <si>
    <t>Porto &gt; Baião</t>
  </si>
  <si>
    <t>Porto &gt; Felgueiras</t>
  </si>
  <si>
    <t>Porto &gt; Gondomar</t>
  </si>
  <si>
    <t>Porto &gt; Lousada</t>
  </si>
  <si>
    <t>Porto &gt; Maia</t>
  </si>
  <si>
    <t>Porto &gt; Marco de Canaveses</t>
  </si>
  <si>
    <t>Porto &gt; Matosinhos</t>
  </si>
  <si>
    <t>Porto &gt; Paços de Ferreira</t>
  </si>
  <si>
    <t>Porto &gt; Paredes</t>
  </si>
  <si>
    <t>Porto &gt; Penafiel</t>
  </si>
  <si>
    <t>Porto &gt; Porto</t>
  </si>
  <si>
    <t>Porto &gt; Póvoa de Varzim</t>
  </si>
  <si>
    <t>Porto &gt; Santo Tirso</t>
  </si>
  <si>
    <t>Porto &gt; Valongo</t>
  </si>
  <si>
    <t>Porto &gt; Vila do Conde</t>
  </si>
  <si>
    <t>Porto &gt; Vila Nova de Gaia</t>
  </si>
  <si>
    <t>Porto &gt; Trofa</t>
  </si>
  <si>
    <t>Santarém &gt; Abrantes</t>
  </si>
  <si>
    <t>Santarém &gt; Alcanena</t>
  </si>
  <si>
    <t>Santarém &gt; Almeirim</t>
  </si>
  <si>
    <t>Santarém &gt; Alpiarça</t>
  </si>
  <si>
    <t>Santarém &gt; Benavente</t>
  </si>
  <si>
    <t>Santarém &gt; Cartaxo</t>
  </si>
  <si>
    <t>Santarém &gt; Chamusca</t>
  </si>
  <si>
    <t>Santarém &gt; Constância</t>
  </si>
  <si>
    <t>Santarém &gt; Coruche</t>
  </si>
  <si>
    <t>Santarém &gt; Entroncamento</t>
  </si>
  <si>
    <t>Santarém &gt; Ferreira do Zêzere</t>
  </si>
  <si>
    <t>Santarém &gt; Golegã</t>
  </si>
  <si>
    <t>Santarém &gt; Mação</t>
  </si>
  <si>
    <t>Santarém &gt; Rio Maior</t>
  </si>
  <si>
    <t>Santarém &gt; Salvaterra de Magos</t>
  </si>
  <si>
    <t>Santarém &gt; Santarém</t>
  </si>
  <si>
    <t>Santarém &gt; Sardoal</t>
  </si>
  <si>
    <t>Santarém &gt; Tomar</t>
  </si>
  <si>
    <t>Santarém &gt; Torres Novas</t>
  </si>
  <si>
    <t>Santarém &gt; Vila Nova da Barquinha</t>
  </si>
  <si>
    <t>Santarém &gt; Ourém</t>
  </si>
  <si>
    <t>Setúbal &gt; Alcácer do Sal</t>
  </si>
  <si>
    <t>Setúbal &gt; Alcochete</t>
  </si>
  <si>
    <t>Setúbal &gt; Almada</t>
  </si>
  <si>
    <t>Setúbal &gt; Barreiro</t>
  </si>
  <si>
    <t>Setúbal &gt; Grândola</t>
  </si>
  <si>
    <t>Setúbal &gt; Moita</t>
  </si>
  <si>
    <t>Setúbal &gt; Montijo</t>
  </si>
  <si>
    <t>Setúbal &gt; Palmela</t>
  </si>
  <si>
    <t>Setúbal &gt; Santiago do Cacém</t>
  </si>
  <si>
    <t>Setúbal &gt; Seixal</t>
  </si>
  <si>
    <t>Setúbal &gt; Sesimbra</t>
  </si>
  <si>
    <t>Setúbal &gt; Setúbal</t>
  </si>
  <si>
    <t>Setúbal &gt; Sines</t>
  </si>
  <si>
    <t>Viana do Castelo &gt; Arcos de Valdevez</t>
  </si>
  <si>
    <t>Viana do Castelo &gt; Caminha</t>
  </si>
  <si>
    <t>Viana do Castelo &gt; Melgaço</t>
  </si>
  <si>
    <t>Viana do Castelo &gt; Monção</t>
  </si>
  <si>
    <t>Viana do Castelo &gt; Paredes de Coura</t>
  </si>
  <si>
    <t>Viana do Castelo &gt; Ponte da Barca</t>
  </si>
  <si>
    <t>Viana do Castelo &gt; Ponte de Lima</t>
  </si>
  <si>
    <t>Viana do Castelo &gt; Valença</t>
  </si>
  <si>
    <t>Viana do Castelo &gt; Viana do Castelo</t>
  </si>
  <si>
    <t>Viana do Castelo &gt; Vila Nova de Cerveira</t>
  </si>
  <si>
    <t>Vila Real &gt; Alijó</t>
  </si>
  <si>
    <t>Vila Real &gt; Boticas</t>
  </si>
  <si>
    <t>Vila Real &gt; Chaves</t>
  </si>
  <si>
    <t>Vila Real &gt; Mesão Frio</t>
  </si>
  <si>
    <t>Vila Real &gt; Mondim de Basto</t>
  </si>
  <si>
    <t>Vila Real &gt; Montalegre</t>
  </si>
  <si>
    <t>Vila Real &gt; Murça</t>
  </si>
  <si>
    <t>Vila Real &gt; Peso da Régua</t>
  </si>
  <si>
    <t>Vila Real &gt; Ribeira de Pena</t>
  </si>
  <si>
    <t>Vila Real &gt; Sabrosa</t>
  </si>
  <si>
    <t>Vila Real &gt; Santa Marta de Penaguião</t>
  </si>
  <si>
    <t>Vila Real &gt; Valpaços</t>
  </si>
  <si>
    <t>Vila Real &gt; Vila Pouca de Aguiar</t>
  </si>
  <si>
    <t>Vila Real &gt; Vila Real</t>
  </si>
  <si>
    <t>Viseu &gt; Armamar</t>
  </si>
  <si>
    <t>Viseu &gt; Carregal do Sal</t>
  </si>
  <si>
    <t>Viseu &gt; Castro Daire</t>
  </si>
  <si>
    <t>Viseu &gt; Cinfães</t>
  </si>
  <si>
    <t>Viseu &gt; Lamego</t>
  </si>
  <si>
    <t>Viseu &gt; Mangualde</t>
  </si>
  <si>
    <t>Viseu &gt; Moimenta da Beira</t>
  </si>
  <si>
    <t>Viseu &gt; Mortágua</t>
  </si>
  <si>
    <t>Viseu &gt; Nelas</t>
  </si>
  <si>
    <t>Viseu &gt; Oliveira de Frades</t>
  </si>
  <si>
    <t>Viseu &gt; Penalva do Castelo</t>
  </si>
  <si>
    <t>Viseu &gt; Penedono</t>
  </si>
  <si>
    <t>Viseu &gt; Resende</t>
  </si>
  <si>
    <t>Viseu &gt; Santa Comba Dão</t>
  </si>
  <si>
    <t>Viseu &gt; São João da Pesqueira</t>
  </si>
  <si>
    <t>Viseu &gt; São Pedro do Sul</t>
  </si>
  <si>
    <t>Viseu &gt; Sátão</t>
  </si>
  <si>
    <t>Viseu &gt; Sernancelhe</t>
  </si>
  <si>
    <t>Viseu &gt; Tabuaço</t>
  </si>
  <si>
    <t>Viseu &gt; Tarouca</t>
  </si>
  <si>
    <t>Viseu &gt; Tondela</t>
  </si>
  <si>
    <t>Viseu &gt; Vila Nova de Paiva</t>
  </si>
  <si>
    <t>Viseu &gt; Viseu</t>
  </si>
  <si>
    <t>Viseu &gt; Vouzela</t>
  </si>
  <si>
    <t>Ilha da Madeira &gt; Calheta</t>
  </si>
  <si>
    <t>Ilha da Madeira &gt; Câmara de Lobos</t>
  </si>
  <si>
    <t>Ilha da Madeira &gt; Funchal</t>
  </si>
  <si>
    <t>Ilha da Madeira &gt; Machico</t>
  </si>
  <si>
    <t>Ilha da Madeira &gt; Ponta do Sol</t>
  </si>
  <si>
    <t>Ilha da Madeira &gt; Porto Moniz</t>
  </si>
  <si>
    <t>Ilha da Madeira &gt; Ribeira Brava</t>
  </si>
  <si>
    <t>Ilha da Madeira &gt; Santa Cruz</t>
  </si>
  <si>
    <t>Ilha da Madeira &gt; Santana</t>
  </si>
  <si>
    <t>Ilha da Madeira &gt; São Vicente</t>
  </si>
  <si>
    <t>Ilha de Porto Santo &gt; Porto Santo</t>
  </si>
  <si>
    <t>Ilha de Santa Maria &gt; Vila do Porto</t>
  </si>
  <si>
    <t>Ilha de São Miguel &gt; Lagoa</t>
  </si>
  <si>
    <t>Ilha de São Miguel &gt; Nordeste</t>
  </si>
  <si>
    <t>Ilha de São Miguel &gt; Ponta Delgada</t>
  </si>
  <si>
    <t>Ilha de São Miguel &gt; Povoação</t>
  </si>
  <si>
    <t>Ilha de São Miguel &gt; Ribeira Grande</t>
  </si>
  <si>
    <t>Ilha de São Miguel &gt; Vila Franca do Campo</t>
  </si>
  <si>
    <t>Ilha Terceira &gt; Angra do Heroísmo</t>
  </si>
  <si>
    <t>Ilha Terceira &gt; Vila da Praia da Vitória</t>
  </si>
  <si>
    <t>Ilha Graciosa &gt; Santa Cruz da Graciosa</t>
  </si>
  <si>
    <t>Ilha de São Jorge &gt; Calheta</t>
  </si>
  <si>
    <t>Ilha de São Jorge &gt; Velas</t>
  </si>
  <si>
    <t>Ilha do Pico &gt; Lajes do Pico</t>
  </si>
  <si>
    <t>Ilha do Pico &gt; Madalena</t>
  </si>
  <si>
    <t>Ilha do Pico &gt; São Roque do Pico</t>
  </si>
  <si>
    <t>Ilha do Faial &gt; Horta</t>
  </si>
  <si>
    <t>Ilha das Flores &gt; Lajes das Flores</t>
  </si>
  <si>
    <t>Ilha das Flores &gt; Santa Cruz das Flores</t>
  </si>
  <si>
    <t>Ilha do Corvo &gt; Corvo</t>
  </si>
  <si>
    <t>N.º Freguesias</t>
  </si>
  <si>
    <t>N.º Eleitores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</si>
</sst>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####"/>
  </numFmts>
  <fonts count="7">
    <font>
      <sz val="11"/>
      <color theme="1"/>
      <name val="Calibri"/>
      <family val="2"/>
      <scheme val="minor"/>
    </font>
    <font>
      <sz val="11"/>
      <name val="PF DinText Pro"/>
    </font>
    <font>
      <b/>
      <sz val="11"/>
      <name val="PF DinText Pro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Dialog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49" fontId="4" fillId="0" borderId="13" xfId="1" applyNumberFormat="1" applyBorder="1" applyAlignment="1">
      <alignment horizontal="center" vertical="center"/>
    </xf>
    <xf numFmtId="3" fontId="6" fillId="0" borderId="14" xfId="1" applyNumberFormat="1" applyFont="1" applyBorder="1" applyAlignment="1">
      <alignment horizontal="right" vertical="center"/>
    </xf>
    <xf numFmtId="3" fontId="4" fillId="0" borderId="15" xfId="1" applyNumberFormat="1" applyBorder="1" applyAlignment="1">
      <alignment vertical="center"/>
    </xf>
    <xf numFmtId="49" fontId="4" fillId="0" borderId="10" xfId="1" applyNumberFormat="1" applyBorder="1" applyAlignment="1">
      <alignment horizontal="center" vertical="center"/>
    </xf>
    <xf numFmtId="3" fontId="6" fillId="0" borderId="11" xfId="1" applyNumberFormat="1" applyFont="1" applyBorder="1" applyAlignment="1">
      <alignment horizontal="right" vertical="center"/>
    </xf>
    <xf numFmtId="3" fontId="4" fillId="0" borderId="12" xfId="1" applyNumberForma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4" fillId="0" borderId="16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3" fontId="5" fillId="0" borderId="0" xfId="1" applyNumberFormat="1" applyFont="1" applyBorder="1" applyAlignment="1">
      <alignment horizontal="right" vertical="center"/>
    </xf>
    <xf numFmtId="3" fontId="4" fillId="0" borderId="17" xfId="1" applyNumberFormat="1" applyFont="1" applyBorder="1" applyAlignment="1">
      <alignment vertical="center"/>
    </xf>
    <xf numFmtId="0" fontId="4" fillId="0" borderId="14" xfId="1" applyBorder="1" applyAlignment="1">
      <alignment vertical="center"/>
    </xf>
    <xf numFmtId="0" fontId="4" fillId="0" borderId="11" xfId="1" applyBorder="1" applyAlignment="1">
      <alignment vertical="center"/>
    </xf>
    <xf numFmtId="49" fontId="4" fillId="0" borderId="18" xfId="1" applyNumberFormat="1" applyBorder="1" applyAlignment="1">
      <alignment horizontal="center" vertical="center"/>
    </xf>
    <xf numFmtId="0" fontId="4" fillId="0" borderId="19" xfId="1" applyBorder="1" applyAlignment="1">
      <alignment vertical="center"/>
    </xf>
    <xf numFmtId="3" fontId="6" fillId="0" borderId="19" xfId="1" applyNumberFormat="1" applyFont="1" applyBorder="1" applyAlignment="1">
      <alignment horizontal="right" vertical="center"/>
    </xf>
    <xf numFmtId="3" fontId="4" fillId="0" borderId="20" xfId="1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1"/>
  <sheetViews>
    <sheetView tabSelected="1" workbookViewId="0">
      <selection activeCell="W296" sqref="W296"/>
    </sheetView>
  </sheetViews>
  <sheetFormatPr defaultRowHeight="15"/>
  <cols>
    <col min="1" max="1" width="0.5703125" style="9" customWidth="1"/>
    <col min="2" max="2" width="18.7109375" style="9" customWidth="1"/>
    <col min="3" max="3" width="14.28515625" style="9" hidden="1" customWidth="1"/>
    <col min="4" max="4" width="24.85546875" style="1" bestFit="1" customWidth="1"/>
    <col min="5" max="5" width="13.42578125" style="2" customWidth="1"/>
    <col min="6" max="6" width="10.140625" style="10" bestFit="1" customWidth="1"/>
    <col min="7" max="7" width="9" style="2" customWidth="1"/>
    <col min="8" max="8" width="7.42578125" style="2" customWidth="1"/>
    <col min="9" max="16384" width="9.140625" style="1"/>
  </cols>
  <sheetData>
    <row r="1" spans="2:8" ht="15.75" thickBot="1"/>
    <row r="2" spans="2:8" s="2" customFormat="1" ht="30.75" thickTop="1">
      <c r="B2" s="3" t="s">
        <v>0</v>
      </c>
      <c r="C2" s="4" t="s">
        <v>1</v>
      </c>
      <c r="D2" s="4" t="s">
        <v>2</v>
      </c>
      <c r="E2" s="4" t="s">
        <v>937</v>
      </c>
      <c r="F2" s="5" t="s">
        <v>938</v>
      </c>
      <c r="G2" s="4" t="s">
        <v>619</v>
      </c>
      <c r="H2" s="6" t="s">
        <v>620</v>
      </c>
    </row>
    <row r="3" spans="2:8">
      <c r="B3" s="11" t="s">
        <v>12</v>
      </c>
      <c r="C3" s="12" t="s">
        <v>3</v>
      </c>
      <c r="D3" s="7" t="s">
        <v>4</v>
      </c>
      <c r="E3" s="13">
        <v>11</v>
      </c>
      <c r="F3" s="14">
        <f>VLOOKUP(C3,BDRE_CM_AM_20210615!$A$2:$F$309,6,FALSE)</f>
        <v>42250</v>
      </c>
      <c r="G3" s="13">
        <f t="shared" ref="G3:G66" si="0">IF($D3="Lisboa",17,IF($D3="Porto",13,IF($F3&gt;=100000,11,IF(AND($F3&lt;100000,$F3&gt;50000),9,IF(AND($F3&lt;=50000,$F3&gt;10000),7,IF($F3&lt;=10000,5))))))</f>
        <v>7</v>
      </c>
      <c r="H3" s="15">
        <f t="shared" ref="H3:H66" si="1">IF($G3*3&lt;=$E3,$E3+1,$G3*3)</f>
        <v>21</v>
      </c>
    </row>
    <row r="4" spans="2:8">
      <c r="B4" s="11" t="s">
        <v>12</v>
      </c>
      <c r="C4" s="12" t="s">
        <v>5</v>
      </c>
      <c r="D4" s="7" t="s">
        <v>6</v>
      </c>
      <c r="E4" s="13">
        <v>6</v>
      </c>
      <c r="F4" s="14">
        <f>VLOOKUP(C4,BDRE_CM_AM_20210615!$A$2:$F$309,6,FALSE)</f>
        <v>22425</v>
      </c>
      <c r="G4" s="13">
        <f t="shared" si="0"/>
        <v>7</v>
      </c>
      <c r="H4" s="15">
        <f t="shared" si="1"/>
        <v>21</v>
      </c>
    </row>
    <row r="5" spans="2:8">
      <c r="B5" s="11" t="s">
        <v>12</v>
      </c>
      <c r="C5" s="12" t="s">
        <v>7</v>
      </c>
      <c r="D5" s="7" t="s">
        <v>8</v>
      </c>
      <c r="E5" s="13">
        <v>10</v>
      </c>
      <c r="F5" s="14">
        <f>VLOOKUP(C5,BDRE_CM_AM_20210615!$A$2:$F$309,6,FALSE)</f>
        <v>26056</v>
      </c>
      <c r="G5" s="13">
        <f t="shared" si="0"/>
        <v>7</v>
      </c>
      <c r="H5" s="15">
        <f t="shared" si="1"/>
        <v>21</v>
      </c>
    </row>
    <row r="6" spans="2:8">
      <c r="B6" s="11" t="s">
        <v>12</v>
      </c>
      <c r="C6" s="12" t="s">
        <v>9</v>
      </c>
      <c r="D6" s="7" t="s">
        <v>10</v>
      </c>
      <c r="E6" s="13">
        <v>16</v>
      </c>
      <c r="F6" s="14">
        <f>VLOOKUP(C6,BDRE_CM_AM_20210615!$A$2:$F$309,6,FALSE)</f>
        <v>19763</v>
      </c>
      <c r="G6" s="13">
        <f t="shared" si="0"/>
        <v>7</v>
      </c>
      <c r="H6" s="15">
        <f t="shared" si="1"/>
        <v>21</v>
      </c>
    </row>
    <row r="7" spans="2:8">
      <c r="B7" s="11" t="s">
        <v>12</v>
      </c>
      <c r="C7" s="12" t="s">
        <v>11</v>
      </c>
      <c r="D7" s="7" t="s">
        <v>12</v>
      </c>
      <c r="E7" s="13">
        <v>10</v>
      </c>
      <c r="F7" s="14">
        <f>VLOOKUP(C7,BDRE_CM_AM_20210615!$A$2:$F$309,6,FALSE)</f>
        <v>70430</v>
      </c>
      <c r="G7" s="13">
        <f t="shared" si="0"/>
        <v>9</v>
      </c>
      <c r="H7" s="15">
        <f t="shared" si="1"/>
        <v>27</v>
      </c>
    </row>
    <row r="8" spans="2:8">
      <c r="B8" s="11" t="s">
        <v>12</v>
      </c>
      <c r="C8" s="12" t="s">
        <v>13</v>
      </c>
      <c r="D8" s="7" t="s">
        <v>14</v>
      </c>
      <c r="E8" s="13">
        <v>6</v>
      </c>
      <c r="F8" s="14">
        <f>VLOOKUP(C8,BDRE_CM_AM_20210615!$A$2:$F$309,6,FALSE)</f>
        <v>13990</v>
      </c>
      <c r="G8" s="13">
        <f t="shared" si="0"/>
        <v>7</v>
      </c>
      <c r="H8" s="15">
        <f t="shared" si="1"/>
        <v>21</v>
      </c>
    </row>
    <row r="9" spans="2:8">
      <c r="B9" s="11" t="s">
        <v>12</v>
      </c>
      <c r="C9" s="12" t="s">
        <v>15</v>
      </c>
      <c r="D9" s="7" t="s">
        <v>16</v>
      </c>
      <c r="E9" s="13">
        <v>4</v>
      </c>
      <c r="F9" s="14">
        <f>VLOOKUP(C9,BDRE_CM_AM_20210615!$A$2:$F$309,6,FALSE)</f>
        <v>29711</v>
      </c>
      <c r="G9" s="13">
        <f t="shared" si="0"/>
        <v>7</v>
      </c>
      <c r="H9" s="15">
        <f t="shared" si="1"/>
        <v>21</v>
      </c>
    </row>
    <row r="10" spans="2:8">
      <c r="B10" s="11" t="s">
        <v>12</v>
      </c>
      <c r="C10" s="12" t="s">
        <v>17</v>
      </c>
      <c r="D10" s="7" t="s">
        <v>18</v>
      </c>
      <c r="E10" s="13">
        <v>5</v>
      </c>
      <c r="F10" s="14">
        <f>VLOOKUP(C10,BDRE_CM_AM_20210615!$A$2:$F$309,6,FALSE)</f>
        <v>23902</v>
      </c>
      <c r="G10" s="13">
        <f t="shared" si="0"/>
        <v>7</v>
      </c>
      <c r="H10" s="15">
        <f t="shared" si="1"/>
        <v>21</v>
      </c>
    </row>
    <row r="11" spans="2:8">
      <c r="B11" s="11" t="s">
        <v>12</v>
      </c>
      <c r="C11" s="12" t="s">
        <v>19</v>
      </c>
      <c r="D11" s="7" t="s">
        <v>20</v>
      </c>
      <c r="E11" s="13">
        <v>21</v>
      </c>
      <c r="F11" s="14">
        <f>VLOOKUP(C11,BDRE_CM_AM_20210615!$A$2:$F$309,6,FALSE)</f>
        <v>125325</v>
      </c>
      <c r="G11" s="13">
        <f t="shared" si="0"/>
        <v>11</v>
      </c>
      <c r="H11" s="15">
        <f t="shared" si="1"/>
        <v>33</v>
      </c>
    </row>
    <row r="12" spans="2:8">
      <c r="B12" s="11" t="s">
        <v>12</v>
      </c>
      <c r="C12" s="12" t="s">
        <v>21</v>
      </c>
      <c r="D12" s="7" t="s">
        <v>22</v>
      </c>
      <c r="E12" s="13">
        <v>4</v>
      </c>
      <c r="F12" s="14">
        <f>VLOOKUP(C12,BDRE_CM_AM_20210615!$A$2:$F$309,6,FALSE)</f>
        <v>35940</v>
      </c>
      <c r="G12" s="13">
        <f t="shared" si="0"/>
        <v>7</v>
      </c>
      <c r="H12" s="15">
        <f t="shared" si="1"/>
        <v>21</v>
      </c>
    </row>
    <row r="13" spans="2:8">
      <c r="B13" s="11" t="s">
        <v>12</v>
      </c>
      <c r="C13" s="12" t="s">
        <v>23</v>
      </c>
      <c r="D13" s="7" t="s">
        <v>24</v>
      </c>
      <c r="E13" s="13">
        <v>6</v>
      </c>
      <c r="F13" s="14">
        <f>VLOOKUP(C13,BDRE_CM_AM_20210615!$A$2:$F$309,6,FALSE)</f>
        <v>17885</v>
      </c>
      <c r="G13" s="13">
        <f t="shared" si="0"/>
        <v>7</v>
      </c>
      <c r="H13" s="15">
        <f t="shared" si="1"/>
        <v>21</v>
      </c>
    </row>
    <row r="14" spans="2:8">
      <c r="B14" s="11" t="s">
        <v>12</v>
      </c>
      <c r="C14" s="12" t="s">
        <v>25</v>
      </c>
      <c r="D14" s="7" t="s">
        <v>26</v>
      </c>
      <c r="E14" s="13">
        <v>4</v>
      </c>
      <c r="F14" s="14">
        <f>VLOOKUP(C14,BDRE_CM_AM_20210615!$A$2:$F$309,6,FALSE)</f>
        <v>9903</v>
      </c>
      <c r="G14" s="13">
        <f t="shared" si="0"/>
        <v>5</v>
      </c>
      <c r="H14" s="15">
        <f t="shared" si="1"/>
        <v>15</v>
      </c>
    </row>
    <row r="15" spans="2:8">
      <c r="B15" s="11" t="s">
        <v>12</v>
      </c>
      <c r="C15" s="12" t="s">
        <v>27</v>
      </c>
      <c r="D15" s="7" t="s">
        <v>28</v>
      </c>
      <c r="E15" s="13">
        <v>12</v>
      </c>
      <c r="F15" s="14">
        <f>VLOOKUP(C15,BDRE_CM_AM_20210615!$A$2:$F$309,6,FALSE)</f>
        <v>60219</v>
      </c>
      <c r="G15" s="13">
        <f t="shared" si="0"/>
        <v>9</v>
      </c>
      <c r="H15" s="15">
        <f t="shared" si="1"/>
        <v>27</v>
      </c>
    </row>
    <row r="16" spans="2:8">
      <c r="B16" s="11" t="s">
        <v>12</v>
      </c>
      <c r="C16" s="12" t="s">
        <v>29</v>
      </c>
      <c r="D16" s="7" t="s">
        <v>30</v>
      </c>
      <c r="E16" s="13">
        <v>4</v>
      </c>
      <c r="F16" s="14">
        <f>VLOOKUP(C16,BDRE_CM_AM_20210615!$A$2:$F$309,6,FALSE)</f>
        <v>20863</v>
      </c>
      <c r="G16" s="13">
        <f t="shared" si="0"/>
        <v>7</v>
      </c>
      <c r="H16" s="15">
        <f t="shared" si="1"/>
        <v>21</v>
      </c>
    </row>
    <row r="17" spans="2:8">
      <c r="B17" s="11" t="s">
        <v>12</v>
      </c>
      <c r="C17" s="12" t="s">
        <v>31</v>
      </c>
      <c r="D17" s="7" t="s">
        <v>32</v>
      </c>
      <c r="E17" s="13">
        <v>5</v>
      </c>
      <c r="F17" s="14">
        <f>VLOOKUP(C17,BDRE_CM_AM_20210615!$A$2:$F$309,6,FALSE)</f>
        <v>50568</v>
      </c>
      <c r="G17" s="13">
        <f t="shared" si="0"/>
        <v>9</v>
      </c>
      <c r="H17" s="15">
        <f t="shared" si="1"/>
        <v>27</v>
      </c>
    </row>
    <row r="18" spans="2:8">
      <c r="B18" s="11" t="s">
        <v>12</v>
      </c>
      <c r="C18" s="12" t="s">
        <v>33</v>
      </c>
      <c r="D18" s="7" t="s">
        <v>34</v>
      </c>
      <c r="E18" s="13">
        <v>1</v>
      </c>
      <c r="F18" s="14">
        <f>VLOOKUP(C18,BDRE_CM_AM_20210615!$A$2:$F$309,6,FALSE)</f>
        <v>19794</v>
      </c>
      <c r="G18" s="13">
        <f t="shared" si="0"/>
        <v>7</v>
      </c>
      <c r="H18" s="15">
        <f t="shared" si="1"/>
        <v>21</v>
      </c>
    </row>
    <row r="19" spans="2:8">
      <c r="B19" s="11" t="s">
        <v>12</v>
      </c>
      <c r="C19" s="12" t="s">
        <v>35</v>
      </c>
      <c r="D19" s="7" t="s">
        <v>36</v>
      </c>
      <c r="E19" s="13">
        <v>7</v>
      </c>
      <c r="F19" s="14">
        <f>VLOOKUP(C19,BDRE_CM_AM_20210615!$A$2:$F$309,6,FALSE)</f>
        <v>10604</v>
      </c>
      <c r="G19" s="13">
        <f t="shared" si="0"/>
        <v>7</v>
      </c>
      <c r="H19" s="15">
        <f t="shared" si="1"/>
        <v>21</v>
      </c>
    </row>
    <row r="20" spans="2:8">
      <c r="B20" s="11" t="s">
        <v>12</v>
      </c>
      <c r="C20" s="12" t="s">
        <v>37</v>
      </c>
      <c r="D20" s="7" t="s">
        <v>38</v>
      </c>
      <c r="E20" s="13">
        <v>8</v>
      </c>
      <c r="F20" s="14">
        <f>VLOOKUP(C20,BDRE_CM_AM_20210615!$A$2:$F$309,6,FALSE)</f>
        <v>21897</v>
      </c>
      <c r="G20" s="13">
        <f t="shared" si="0"/>
        <v>7</v>
      </c>
      <c r="H20" s="15">
        <f t="shared" si="1"/>
        <v>21</v>
      </c>
    </row>
    <row r="21" spans="2:8">
      <c r="B21" s="11" t="s">
        <v>12</v>
      </c>
      <c r="C21" s="12" t="s">
        <v>39</v>
      </c>
      <c r="D21" s="7" t="s">
        <v>40</v>
      </c>
      <c r="E21" s="13">
        <v>7</v>
      </c>
      <c r="F21" s="14">
        <f>VLOOKUP(C21,BDRE_CM_AM_20210615!$A$2:$F$309,6,FALSE)</f>
        <v>20200</v>
      </c>
      <c r="G21" s="13">
        <f t="shared" si="0"/>
        <v>7</v>
      </c>
      <c r="H21" s="15">
        <f t="shared" si="1"/>
        <v>21</v>
      </c>
    </row>
    <row r="22" spans="2:8">
      <c r="B22" s="11" t="s">
        <v>50</v>
      </c>
      <c r="C22" s="12" t="s">
        <v>41</v>
      </c>
      <c r="D22" s="7" t="s">
        <v>42</v>
      </c>
      <c r="E22" s="13">
        <v>4</v>
      </c>
      <c r="F22" s="14">
        <f>VLOOKUP(C22,BDRE_CM_AM_20210615!$A$2:$F$309,6,FALSE)</f>
        <v>7918</v>
      </c>
      <c r="G22" s="13">
        <f t="shared" si="0"/>
        <v>5</v>
      </c>
      <c r="H22" s="15">
        <f t="shared" si="1"/>
        <v>15</v>
      </c>
    </row>
    <row r="23" spans="2:8">
      <c r="B23" s="11" t="s">
        <v>50</v>
      </c>
      <c r="C23" s="12" t="s">
        <v>43</v>
      </c>
      <c r="D23" s="7" t="s">
        <v>44</v>
      </c>
      <c r="E23" s="13">
        <v>6</v>
      </c>
      <c r="F23" s="14">
        <f>VLOOKUP(C23,BDRE_CM_AM_20210615!$A$2:$F$309,6,FALSE)</f>
        <v>6166</v>
      </c>
      <c r="G23" s="13">
        <f t="shared" si="0"/>
        <v>5</v>
      </c>
      <c r="H23" s="15">
        <f t="shared" si="1"/>
        <v>15</v>
      </c>
    </row>
    <row r="24" spans="2:8">
      <c r="B24" s="11" t="s">
        <v>50</v>
      </c>
      <c r="C24" s="12" t="s">
        <v>45</v>
      </c>
      <c r="D24" s="7" t="s">
        <v>46</v>
      </c>
      <c r="E24" s="13">
        <v>2</v>
      </c>
      <c r="F24" s="14">
        <f>VLOOKUP(C24,BDRE_CM_AM_20210615!$A$2:$F$309,6,FALSE)</f>
        <v>1905</v>
      </c>
      <c r="G24" s="13">
        <f t="shared" si="0"/>
        <v>5</v>
      </c>
      <c r="H24" s="15">
        <f t="shared" si="1"/>
        <v>15</v>
      </c>
    </row>
    <row r="25" spans="2:8">
      <c r="B25" s="11" t="s">
        <v>50</v>
      </c>
      <c r="C25" s="12" t="s">
        <v>47</v>
      </c>
      <c r="D25" s="7" t="s">
        <v>48</v>
      </c>
      <c r="E25" s="13">
        <v>1</v>
      </c>
      <c r="F25" s="14">
        <f>VLOOKUP(C25,BDRE_CM_AM_20210615!$A$2:$F$309,6,FALSE)</f>
        <v>1305</v>
      </c>
      <c r="G25" s="13">
        <f t="shared" si="0"/>
        <v>5</v>
      </c>
      <c r="H25" s="15">
        <f t="shared" si="1"/>
        <v>15</v>
      </c>
    </row>
    <row r="26" spans="2:8">
      <c r="B26" s="11" t="s">
        <v>50</v>
      </c>
      <c r="C26" s="12" t="s">
        <v>49</v>
      </c>
      <c r="D26" s="7" t="s">
        <v>50</v>
      </c>
      <c r="E26" s="13">
        <v>12</v>
      </c>
      <c r="F26" s="14">
        <f>VLOOKUP(C26,BDRE_CM_AM_20210615!$A$2:$F$309,6,FALSE)</f>
        <v>28723</v>
      </c>
      <c r="G26" s="13">
        <f t="shared" si="0"/>
        <v>7</v>
      </c>
      <c r="H26" s="15">
        <f t="shared" si="1"/>
        <v>21</v>
      </c>
    </row>
    <row r="27" spans="2:8">
      <c r="B27" s="11" t="s">
        <v>50</v>
      </c>
      <c r="C27" s="12" t="s">
        <v>51</v>
      </c>
      <c r="D27" s="7" t="s">
        <v>52</v>
      </c>
      <c r="E27" s="13">
        <v>4</v>
      </c>
      <c r="F27" s="14">
        <f>VLOOKUP(C27,BDRE_CM_AM_20210615!$A$2:$F$309,6,FALSE)</f>
        <v>6055</v>
      </c>
      <c r="G27" s="13">
        <f t="shared" si="0"/>
        <v>5</v>
      </c>
      <c r="H27" s="15">
        <f t="shared" si="1"/>
        <v>15</v>
      </c>
    </row>
    <row r="28" spans="2:8">
      <c r="B28" s="11" t="s">
        <v>50</v>
      </c>
      <c r="C28" s="12" t="s">
        <v>53</v>
      </c>
      <c r="D28" s="7" t="s">
        <v>54</v>
      </c>
      <c r="E28" s="13">
        <v>4</v>
      </c>
      <c r="F28" s="14">
        <f>VLOOKUP(C28,BDRE_CM_AM_20210615!$A$2:$F$309,6,FALSE)</f>
        <v>3667</v>
      </c>
      <c r="G28" s="13">
        <f t="shared" si="0"/>
        <v>5</v>
      </c>
      <c r="H28" s="15">
        <f t="shared" si="1"/>
        <v>15</v>
      </c>
    </row>
    <row r="29" spans="2:8">
      <c r="B29" s="11" t="s">
        <v>50</v>
      </c>
      <c r="C29" s="12" t="s">
        <v>55</v>
      </c>
      <c r="D29" s="7" t="s">
        <v>56</v>
      </c>
      <c r="E29" s="13">
        <v>4</v>
      </c>
      <c r="F29" s="14">
        <f>VLOOKUP(C29,BDRE_CM_AM_20210615!$A$2:$F$309,6,FALSE)</f>
        <v>6411</v>
      </c>
      <c r="G29" s="13">
        <f t="shared" si="0"/>
        <v>5</v>
      </c>
      <c r="H29" s="15">
        <f t="shared" si="1"/>
        <v>15</v>
      </c>
    </row>
    <row r="30" spans="2:8">
      <c r="B30" s="11" t="s">
        <v>50</v>
      </c>
      <c r="C30" s="12" t="s">
        <v>57</v>
      </c>
      <c r="D30" s="7" t="s">
        <v>58</v>
      </c>
      <c r="E30" s="13">
        <v>7</v>
      </c>
      <c r="F30" s="14">
        <f>VLOOKUP(C30,BDRE_CM_AM_20210615!$A$2:$F$309,6,FALSE)</f>
        <v>5835</v>
      </c>
      <c r="G30" s="13">
        <f t="shared" si="0"/>
        <v>5</v>
      </c>
      <c r="H30" s="15">
        <f t="shared" si="1"/>
        <v>15</v>
      </c>
    </row>
    <row r="31" spans="2:8">
      <c r="B31" s="11" t="s">
        <v>50</v>
      </c>
      <c r="C31" s="12" t="s">
        <v>59</v>
      </c>
      <c r="D31" s="7" t="s">
        <v>60</v>
      </c>
      <c r="E31" s="13">
        <v>5</v>
      </c>
      <c r="F31" s="14">
        <f>VLOOKUP(C31,BDRE_CM_AM_20210615!$A$2:$F$309,6,FALSE)</f>
        <v>11988</v>
      </c>
      <c r="G31" s="13">
        <f t="shared" si="0"/>
        <v>7</v>
      </c>
      <c r="H31" s="15">
        <f t="shared" si="1"/>
        <v>21</v>
      </c>
    </row>
    <row r="32" spans="2:8">
      <c r="B32" s="11" t="s">
        <v>50</v>
      </c>
      <c r="C32" s="12" t="s">
        <v>61</v>
      </c>
      <c r="D32" s="7" t="s">
        <v>62</v>
      </c>
      <c r="E32" s="13">
        <v>13</v>
      </c>
      <c r="F32" s="14">
        <f>VLOOKUP(C32,BDRE_CM_AM_20210615!$A$2:$F$309,6,FALSE)</f>
        <v>20239</v>
      </c>
      <c r="G32" s="13">
        <f t="shared" si="0"/>
        <v>7</v>
      </c>
      <c r="H32" s="15">
        <f t="shared" si="1"/>
        <v>21</v>
      </c>
    </row>
    <row r="33" spans="2:8">
      <c r="B33" s="11" t="s">
        <v>50</v>
      </c>
      <c r="C33" s="12" t="s">
        <v>63</v>
      </c>
      <c r="D33" s="7" t="s">
        <v>64</v>
      </c>
      <c r="E33" s="13">
        <v>4</v>
      </c>
      <c r="F33" s="14">
        <f>VLOOKUP(C33,BDRE_CM_AM_20210615!$A$2:$F$309,6,FALSE)</f>
        <v>4254</v>
      </c>
      <c r="G33" s="13">
        <f t="shared" si="0"/>
        <v>5</v>
      </c>
      <c r="H33" s="15">
        <f t="shared" si="1"/>
        <v>15</v>
      </c>
    </row>
    <row r="34" spans="2:8">
      <c r="B34" s="11" t="s">
        <v>50</v>
      </c>
      <c r="C34" s="12" t="s">
        <v>65</v>
      </c>
      <c r="D34" s="7" t="s">
        <v>66</v>
      </c>
      <c r="E34" s="13">
        <v>5</v>
      </c>
      <c r="F34" s="14">
        <f>VLOOKUP(C34,BDRE_CM_AM_20210615!$A$2:$F$309,6,FALSE)</f>
        <v>12474</v>
      </c>
      <c r="G34" s="13">
        <f t="shared" si="0"/>
        <v>7</v>
      </c>
      <c r="H34" s="15">
        <f t="shared" si="1"/>
        <v>21</v>
      </c>
    </row>
    <row r="35" spans="2:8">
      <c r="B35" s="11" t="s">
        <v>50</v>
      </c>
      <c r="C35" s="12" t="s">
        <v>67</v>
      </c>
      <c r="D35" s="7" t="s">
        <v>68</v>
      </c>
      <c r="E35" s="13">
        <v>4</v>
      </c>
      <c r="F35" s="14">
        <f>VLOOKUP(C35,BDRE_CM_AM_20210615!$A$2:$F$309,6,FALSE)</f>
        <v>4665</v>
      </c>
      <c r="G35" s="13">
        <f t="shared" si="0"/>
        <v>5</v>
      </c>
      <c r="H35" s="15">
        <f t="shared" si="1"/>
        <v>15</v>
      </c>
    </row>
    <row r="36" spans="2:8">
      <c r="B36" s="11" t="s">
        <v>74</v>
      </c>
      <c r="C36" s="12" t="s">
        <v>69</v>
      </c>
      <c r="D36" s="7" t="s">
        <v>70</v>
      </c>
      <c r="E36" s="13">
        <v>16</v>
      </c>
      <c r="F36" s="14">
        <f>VLOOKUP(C36,BDRE_CM_AM_20210615!$A$2:$F$309,6,FALSE)</f>
        <v>17357</v>
      </c>
      <c r="G36" s="13">
        <f t="shared" si="0"/>
        <v>7</v>
      </c>
      <c r="H36" s="15">
        <f t="shared" si="1"/>
        <v>21</v>
      </c>
    </row>
    <row r="37" spans="2:8">
      <c r="B37" s="11" t="s">
        <v>74</v>
      </c>
      <c r="C37" s="12" t="s">
        <v>71</v>
      </c>
      <c r="D37" s="7" t="s">
        <v>72</v>
      </c>
      <c r="E37" s="13">
        <v>61</v>
      </c>
      <c r="F37" s="14">
        <f>VLOOKUP(C37,BDRE_CM_AM_20210615!$A$2:$F$309,6,FALSE)</f>
        <v>106062</v>
      </c>
      <c r="G37" s="13">
        <f t="shared" si="0"/>
        <v>11</v>
      </c>
      <c r="H37" s="15">
        <f t="shared" si="1"/>
        <v>62</v>
      </c>
    </row>
    <row r="38" spans="2:8">
      <c r="B38" s="11" t="s">
        <v>74</v>
      </c>
      <c r="C38" s="12" t="s">
        <v>73</v>
      </c>
      <c r="D38" s="7" t="s">
        <v>74</v>
      </c>
      <c r="E38" s="13">
        <v>37</v>
      </c>
      <c r="F38" s="14">
        <f>VLOOKUP(C38,BDRE_CM_AM_20210615!$A$2:$F$309,6,FALSE)</f>
        <v>165888</v>
      </c>
      <c r="G38" s="13">
        <f t="shared" si="0"/>
        <v>11</v>
      </c>
      <c r="H38" s="15">
        <f t="shared" si="1"/>
        <v>38</v>
      </c>
    </row>
    <row r="39" spans="2:8">
      <c r="B39" s="11" t="s">
        <v>74</v>
      </c>
      <c r="C39" s="12" t="s">
        <v>75</v>
      </c>
      <c r="D39" s="7" t="s">
        <v>76</v>
      </c>
      <c r="E39" s="13">
        <v>12</v>
      </c>
      <c r="F39" s="14">
        <f>VLOOKUP(C39,BDRE_CM_AM_20210615!$A$2:$F$309,6,FALSE)</f>
        <v>16862</v>
      </c>
      <c r="G39" s="13">
        <f t="shared" si="0"/>
        <v>7</v>
      </c>
      <c r="H39" s="15">
        <f t="shared" si="1"/>
        <v>21</v>
      </c>
    </row>
    <row r="40" spans="2:8">
      <c r="B40" s="11" t="s">
        <v>74</v>
      </c>
      <c r="C40" s="12" t="s">
        <v>77</v>
      </c>
      <c r="D40" s="7" t="s">
        <v>78</v>
      </c>
      <c r="E40" s="13">
        <v>15</v>
      </c>
      <c r="F40" s="14">
        <f>VLOOKUP(C40,BDRE_CM_AM_20210615!$A$2:$F$309,6,FALSE)</f>
        <v>17490</v>
      </c>
      <c r="G40" s="13">
        <f t="shared" si="0"/>
        <v>7</v>
      </c>
      <c r="H40" s="15">
        <f t="shared" si="1"/>
        <v>21</v>
      </c>
    </row>
    <row r="41" spans="2:8">
      <c r="B41" s="11" t="s">
        <v>74</v>
      </c>
      <c r="C41" s="12" t="s">
        <v>79</v>
      </c>
      <c r="D41" s="7" t="s">
        <v>80</v>
      </c>
      <c r="E41" s="13">
        <v>9</v>
      </c>
      <c r="F41" s="14">
        <f>VLOOKUP(C41,BDRE_CM_AM_20210615!$A$2:$F$309,6,FALSE)</f>
        <v>32846</v>
      </c>
      <c r="G41" s="13">
        <f t="shared" si="0"/>
        <v>7</v>
      </c>
      <c r="H41" s="15">
        <f t="shared" si="1"/>
        <v>21</v>
      </c>
    </row>
    <row r="42" spans="2:8">
      <c r="B42" s="11" t="s">
        <v>74</v>
      </c>
      <c r="C42" s="12" t="s">
        <v>81</v>
      </c>
      <c r="D42" s="7" t="s">
        <v>82</v>
      </c>
      <c r="E42" s="13">
        <v>25</v>
      </c>
      <c r="F42" s="14">
        <f>VLOOKUP(C42,BDRE_CM_AM_20210615!$A$2:$F$309,6,FALSE)</f>
        <v>49610</v>
      </c>
      <c r="G42" s="13">
        <f t="shared" si="0"/>
        <v>7</v>
      </c>
      <c r="H42" s="15">
        <f t="shared" si="1"/>
        <v>26</v>
      </c>
    </row>
    <row r="43" spans="2:8">
      <c r="B43" s="11" t="s">
        <v>74</v>
      </c>
      <c r="C43" s="12" t="s">
        <v>83</v>
      </c>
      <c r="D43" s="7" t="s">
        <v>84</v>
      </c>
      <c r="E43" s="13">
        <v>48</v>
      </c>
      <c r="F43" s="14">
        <f>VLOOKUP(C43,BDRE_CM_AM_20210615!$A$2:$F$309,6,FALSE)</f>
        <v>142702</v>
      </c>
      <c r="G43" s="13">
        <f t="shared" si="0"/>
        <v>11</v>
      </c>
      <c r="H43" s="15">
        <f t="shared" si="1"/>
        <v>49</v>
      </c>
    </row>
    <row r="44" spans="2:8">
      <c r="B44" s="11" t="s">
        <v>74</v>
      </c>
      <c r="C44" s="12" t="s">
        <v>86</v>
      </c>
      <c r="D44" s="7" t="s">
        <v>87</v>
      </c>
      <c r="E44" s="13">
        <v>22</v>
      </c>
      <c r="F44" s="14">
        <f>VLOOKUP(C44,BDRE_CM_AM_20210615!$A$2:$F$309,6,FALSE)</f>
        <v>21780</v>
      </c>
      <c r="G44" s="13">
        <f t="shared" si="0"/>
        <v>7</v>
      </c>
      <c r="H44" s="15">
        <f t="shared" si="1"/>
        <v>23</v>
      </c>
    </row>
    <row r="45" spans="2:8">
      <c r="B45" s="11" t="s">
        <v>74</v>
      </c>
      <c r="C45" s="12" t="s">
        <v>88</v>
      </c>
      <c r="D45" s="7" t="s">
        <v>89</v>
      </c>
      <c r="E45" s="13">
        <v>14</v>
      </c>
      <c r="F45" s="14">
        <f>VLOOKUP(C45,BDRE_CM_AM_20210615!$A$2:$F$309,6,FALSE)</f>
        <v>6642</v>
      </c>
      <c r="G45" s="13">
        <f t="shared" si="0"/>
        <v>5</v>
      </c>
      <c r="H45" s="15">
        <f t="shared" si="1"/>
        <v>15</v>
      </c>
    </row>
    <row r="46" spans="2:8">
      <c r="B46" s="11" t="s">
        <v>74</v>
      </c>
      <c r="C46" s="12" t="s">
        <v>90</v>
      </c>
      <c r="D46" s="7" t="s">
        <v>91</v>
      </c>
      <c r="E46" s="13">
        <v>16</v>
      </c>
      <c r="F46" s="14">
        <f>VLOOKUP(C46,BDRE_CM_AM_20210615!$A$2:$F$309,6,FALSE)</f>
        <v>12415</v>
      </c>
      <c r="G46" s="13">
        <f t="shared" si="0"/>
        <v>7</v>
      </c>
      <c r="H46" s="15">
        <f t="shared" si="1"/>
        <v>21</v>
      </c>
    </row>
    <row r="47" spans="2:8">
      <c r="B47" s="11" t="s">
        <v>74</v>
      </c>
      <c r="C47" s="12" t="s">
        <v>92</v>
      </c>
      <c r="D47" s="7" t="s">
        <v>93</v>
      </c>
      <c r="E47" s="13">
        <v>34</v>
      </c>
      <c r="F47" s="14">
        <f>VLOOKUP(C47,BDRE_CM_AM_20210615!$A$2:$F$309,6,FALSE)</f>
        <v>119275</v>
      </c>
      <c r="G47" s="13">
        <f t="shared" si="0"/>
        <v>11</v>
      </c>
      <c r="H47" s="15">
        <f t="shared" si="1"/>
        <v>35</v>
      </c>
    </row>
    <row r="48" spans="2:8">
      <c r="B48" s="11" t="s">
        <v>74</v>
      </c>
      <c r="C48" s="12" t="s">
        <v>95</v>
      </c>
      <c r="D48" s="7" t="s">
        <v>96</v>
      </c>
      <c r="E48" s="13">
        <v>33</v>
      </c>
      <c r="F48" s="14">
        <f>VLOOKUP(C48,BDRE_CM_AM_20210615!$A$2:$F$309,6,FALSE)</f>
        <v>43907</v>
      </c>
      <c r="G48" s="13">
        <f t="shared" si="0"/>
        <v>7</v>
      </c>
      <c r="H48" s="15">
        <f t="shared" si="1"/>
        <v>34</v>
      </c>
    </row>
    <row r="49" spans="2:8">
      <c r="B49" s="11" t="s">
        <v>74</v>
      </c>
      <c r="C49" s="12" t="s">
        <v>97</v>
      </c>
      <c r="D49" s="7" t="s">
        <v>98</v>
      </c>
      <c r="E49" s="13">
        <v>5</v>
      </c>
      <c r="F49" s="14">
        <f>VLOOKUP(C49,BDRE_CM_AM_20210615!$A$2:$F$309,6,FALSE)</f>
        <v>21382</v>
      </c>
      <c r="G49" s="13">
        <f t="shared" si="0"/>
        <v>7</v>
      </c>
      <c r="H49" s="15">
        <f t="shared" si="1"/>
        <v>21</v>
      </c>
    </row>
    <row r="50" spans="2:8">
      <c r="B50" s="11" t="s">
        <v>102</v>
      </c>
      <c r="C50" s="12" t="s">
        <v>99</v>
      </c>
      <c r="D50" s="7" t="s">
        <v>100</v>
      </c>
      <c r="E50" s="13">
        <v>12</v>
      </c>
      <c r="F50" s="14">
        <f>VLOOKUP(C50,BDRE_CM_AM_20210615!$A$2:$F$309,6,FALSE)</f>
        <v>5212</v>
      </c>
      <c r="G50" s="13">
        <f t="shared" si="0"/>
        <v>5</v>
      </c>
      <c r="H50" s="15">
        <f t="shared" si="1"/>
        <v>15</v>
      </c>
    </row>
    <row r="51" spans="2:8">
      <c r="B51" s="11" t="s">
        <v>102</v>
      </c>
      <c r="C51" s="12" t="s">
        <v>101</v>
      </c>
      <c r="D51" s="7" t="s">
        <v>102</v>
      </c>
      <c r="E51" s="13">
        <v>39</v>
      </c>
      <c r="F51" s="14">
        <f>VLOOKUP(C51,BDRE_CM_AM_20210615!$A$2:$F$309,6,FALSE)</f>
        <v>35722</v>
      </c>
      <c r="G51" s="13">
        <f t="shared" si="0"/>
        <v>7</v>
      </c>
      <c r="H51" s="15">
        <f t="shared" si="1"/>
        <v>40</v>
      </c>
    </row>
    <row r="52" spans="2:8">
      <c r="B52" s="11" t="s">
        <v>102</v>
      </c>
      <c r="C52" s="12" t="s">
        <v>103</v>
      </c>
      <c r="D52" s="7" t="s">
        <v>104</v>
      </c>
      <c r="E52" s="13">
        <v>14</v>
      </c>
      <c r="F52" s="14">
        <f>VLOOKUP(C52,BDRE_CM_AM_20210615!$A$2:$F$309,6,FALSE)</f>
        <v>6085</v>
      </c>
      <c r="G52" s="13">
        <f t="shared" si="0"/>
        <v>5</v>
      </c>
      <c r="H52" s="15">
        <f t="shared" si="1"/>
        <v>15</v>
      </c>
    </row>
    <row r="53" spans="2:8">
      <c r="B53" s="11" t="s">
        <v>102</v>
      </c>
      <c r="C53" s="12" t="s">
        <v>105</v>
      </c>
      <c r="D53" s="7" t="s">
        <v>106</v>
      </c>
      <c r="E53" s="13">
        <v>4</v>
      </c>
      <c r="F53" s="14">
        <f>VLOOKUP(C53,BDRE_CM_AM_20210615!$A$2:$F$309,6,FALSE)</f>
        <v>3159</v>
      </c>
      <c r="G53" s="13">
        <f t="shared" si="0"/>
        <v>5</v>
      </c>
      <c r="H53" s="15">
        <f t="shared" si="1"/>
        <v>15</v>
      </c>
    </row>
    <row r="54" spans="2:8">
      <c r="B54" s="11" t="s">
        <v>102</v>
      </c>
      <c r="C54" s="12" t="s">
        <v>107</v>
      </c>
      <c r="D54" s="7" t="s">
        <v>108</v>
      </c>
      <c r="E54" s="13">
        <v>30</v>
      </c>
      <c r="F54" s="14">
        <f>VLOOKUP(C54,BDRE_CM_AM_20210615!$A$2:$F$309,6,FALSE)</f>
        <v>17619</v>
      </c>
      <c r="G54" s="13">
        <f t="shared" si="0"/>
        <v>7</v>
      </c>
      <c r="H54" s="15">
        <f t="shared" si="1"/>
        <v>31</v>
      </c>
    </row>
    <row r="55" spans="2:8">
      <c r="B55" s="11" t="s">
        <v>102</v>
      </c>
      <c r="C55" s="12" t="s">
        <v>110</v>
      </c>
      <c r="D55" s="7" t="s">
        <v>111</v>
      </c>
      <c r="E55" s="13">
        <v>13</v>
      </c>
      <c r="F55" s="14">
        <f>VLOOKUP(C55,BDRE_CM_AM_20210615!$A$2:$F$309,6,FALSE)</f>
        <v>7231</v>
      </c>
      <c r="G55" s="13">
        <f t="shared" si="0"/>
        <v>5</v>
      </c>
      <c r="H55" s="15">
        <f t="shared" si="1"/>
        <v>15</v>
      </c>
    </row>
    <row r="56" spans="2:8">
      <c r="B56" s="11" t="s">
        <v>102</v>
      </c>
      <c r="C56" s="12" t="s">
        <v>112</v>
      </c>
      <c r="D56" s="7" t="s">
        <v>113</v>
      </c>
      <c r="E56" s="13">
        <v>30</v>
      </c>
      <c r="F56" s="14">
        <f>VLOOKUP(C56,BDRE_CM_AM_20210615!$A$2:$F$309,6,FALSE)</f>
        <v>22891</v>
      </c>
      <c r="G56" s="13">
        <f t="shared" si="0"/>
        <v>7</v>
      </c>
      <c r="H56" s="15">
        <f t="shared" si="1"/>
        <v>31</v>
      </c>
    </row>
    <row r="57" spans="2:8">
      <c r="B57" s="11" t="s">
        <v>102</v>
      </c>
      <c r="C57" s="12" t="s">
        <v>114</v>
      </c>
      <c r="D57" s="7" t="s">
        <v>115</v>
      </c>
      <c r="E57" s="13">
        <v>21</v>
      </c>
      <c r="F57" s="14">
        <f>VLOOKUP(C57,BDRE_CM_AM_20210615!$A$2:$F$309,6,FALSE)</f>
        <v>9990</v>
      </c>
      <c r="G57" s="13">
        <f t="shared" si="0"/>
        <v>5</v>
      </c>
      <c r="H57" s="15">
        <f t="shared" si="1"/>
        <v>22</v>
      </c>
    </row>
    <row r="58" spans="2:8">
      <c r="B58" s="11" t="s">
        <v>102</v>
      </c>
      <c r="C58" s="12" t="s">
        <v>116</v>
      </c>
      <c r="D58" s="7" t="s">
        <v>117</v>
      </c>
      <c r="E58" s="13">
        <v>13</v>
      </c>
      <c r="F58" s="14">
        <f>VLOOKUP(C58,BDRE_CM_AM_20210615!$A$2:$F$309,6,FALSE)</f>
        <v>7874</v>
      </c>
      <c r="G58" s="13">
        <f t="shared" si="0"/>
        <v>5</v>
      </c>
      <c r="H58" s="15">
        <f t="shared" si="1"/>
        <v>15</v>
      </c>
    </row>
    <row r="59" spans="2:8">
      <c r="B59" s="11" t="s">
        <v>102</v>
      </c>
      <c r="C59" s="12" t="s">
        <v>118</v>
      </c>
      <c r="D59" s="7" t="s">
        <v>119</v>
      </c>
      <c r="E59" s="13">
        <v>14</v>
      </c>
      <c r="F59" s="14">
        <f>VLOOKUP(C59,BDRE_CM_AM_20210615!$A$2:$F$309,6,FALSE)</f>
        <v>6790</v>
      </c>
      <c r="G59" s="13">
        <f t="shared" si="0"/>
        <v>5</v>
      </c>
      <c r="H59" s="15">
        <f t="shared" si="1"/>
        <v>15</v>
      </c>
    </row>
    <row r="60" spans="2:8">
      <c r="B60" s="11" t="s">
        <v>102</v>
      </c>
      <c r="C60" s="12" t="s">
        <v>120</v>
      </c>
      <c r="D60" s="7" t="s">
        <v>121</v>
      </c>
      <c r="E60" s="13">
        <v>10</v>
      </c>
      <c r="F60" s="14">
        <f>VLOOKUP(C60,BDRE_CM_AM_20210615!$A$2:$F$309,6,FALSE)</f>
        <v>5497</v>
      </c>
      <c r="G60" s="13">
        <f t="shared" si="0"/>
        <v>5</v>
      </c>
      <c r="H60" s="15">
        <f t="shared" si="1"/>
        <v>15</v>
      </c>
    </row>
    <row r="61" spans="2:8">
      <c r="B61" s="11" t="s">
        <v>102</v>
      </c>
      <c r="C61" s="12" t="s">
        <v>122</v>
      </c>
      <c r="D61" s="7" t="s">
        <v>123</v>
      </c>
      <c r="E61" s="13">
        <v>26</v>
      </c>
      <c r="F61" s="14">
        <f>VLOOKUP(C61,BDRE_CM_AM_20210615!$A$2:$F$309,6,FALSE)</f>
        <v>9633</v>
      </c>
      <c r="G61" s="13">
        <f t="shared" si="0"/>
        <v>5</v>
      </c>
      <c r="H61" s="15">
        <f t="shared" si="1"/>
        <v>27</v>
      </c>
    </row>
    <row r="62" spans="2:8">
      <c r="B62" s="11" t="s">
        <v>127</v>
      </c>
      <c r="C62" s="12" t="s">
        <v>124</v>
      </c>
      <c r="D62" s="7" t="s">
        <v>125</v>
      </c>
      <c r="E62" s="13">
        <v>4</v>
      </c>
      <c r="F62" s="14">
        <f>VLOOKUP(C62,BDRE_CM_AM_20210615!$A$2:$F$309,6,FALSE)</f>
        <v>6070</v>
      </c>
      <c r="G62" s="13">
        <f t="shared" si="0"/>
        <v>5</v>
      </c>
      <c r="H62" s="15">
        <f t="shared" si="1"/>
        <v>15</v>
      </c>
    </row>
    <row r="63" spans="2:8">
      <c r="B63" s="11" t="s">
        <v>127</v>
      </c>
      <c r="C63" s="12" t="s">
        <v>126</v>
      </c>
      <c r="D63" s="7" t="s">
        <v>127</v>
      </c>
      <c r="E63" s="13">
        <v>19</v>
      </c>
      <c r="F63" s="14">
        <f>VLOOKUP(C63,BDRE_CM_AM_20210615!$A$2:$F$309,6,FALSE)</f>
        <v>48392</v>
      </c>
      <c r="G63" s="13">
        <f t="shared" si="0"/>
        <v>7</v>
      </c>
      <c r="H63" s="15">
        <f t="shared" si="1"/>
        <v>21</v>
      </c>
    </row>
    <row r="64" spans="2:8">
      <c r="B64" s="11" t="s">
        <v>127</v>
      </c>
      <c r="C64" s="12" t="s">
        <v>128</v>
      </c>
      <c r="D64" s="7" t="s">
        <v>129</v>
      </c>
      <c r="E64" s="13">
        <v>21</v>
      </c>
      <c r="F64" s="14">
        <f>VLOOKUP(C64,BDRE_CM_AM_20210615!$A$2:$F$309,6,FALSE)</f>
        <v>44119</v>
      </c>
      <c r="G64" s="13">
        <f t="shared" si="0"/>
        <v>7</v>
      </c>
      <c r="H64" s="15">
        <f t="shared" si="1"/>
        <v>22</v>
      </c>
    </row>
    <row r="65" spans="2:8">
      <c r="B65" s="11" t="s">
        <v>127</v>
      </c>
      <c r="C65" s="12" t="s">
        <v>130</v>
      </c>
      <c r="D65" s="7" t="s">
        <v>131</v>
      </c>
      <c r="E65" s="13">
        <v>23</v>
      </c>
      <c r="F65" s="14">
        <f>VLOOKUP(C65,BDRE_CM_AM_20210615!$A$2:$F$309,6,FALSE)</f>
        <v>25426</v>
      </c>
      <c r="G65" s="13">
        <f t="shared" si="0"/>
        <v>7</v>
      </c>
      <c r="H65" s="15">
        <f t="shared" si="1"/>
        <v>24</v>
      </c>
    </row>
    <row r="66" spans="2:8">
      <c r="B66" s="11" t="s">
        <v>127</v>
      </c>
      <c r="C66" s="12" t="s">
        <v>132</v>
      </c>
      <c r="D66" s="7" t="s">
        <v>133</v>
      </c>
      <c r="E66" s="13">
        <v>13</v>
      </c>
      <c r="F66" s="14">
        <f>VLOOKUP(C66,BDRE_CM_AM_20210615!$A$2:$F$309,6,FALSE)</f>
        <v>7937</v>
      </c>
      <c r="G66" s="13">
        <f t="shared" si="0"/>
        <v>5</v>
      </c>
      <c r="H66" s="15">
        <f t="shared" si="1"/>
        <v>15</v>
      </c>
    </row>
    <row r="67" spans="2:8">
      <c r="B67" s="11" t="s">
        <v>127</v>
      </c>
      <c r="C67" s="12" t="s">
        <v>134</v>
      </c>
      <c r="D67" s="7" t="s">
        <v>135</v>
      </c>
      <c r="E67" s="13">
        <v>10</v>
      </c>
      <c r="F67" s="14">
        <f>VLOOKUP(C67,BDRE_CM_AM_20210615!$A$2:$F$309,6,FALSE)</f>
        <v>4677</v>
      </c>
      <c r="G67" s="13">
        <f t="shared" ref="G67:G130" si="2">IF($D67="Lisboa",17,IF($D67="Porto",13,IF($F67&gt;=100000,11,IF(AND($F67&lt;100000,$F67&gt;50000),9,IF(AND($F67&lt;=50000,$F67&gt;10000),7,IF($F67&lt;=10000,5))))))</f>
        <v>5</v>
      </c>
      <c r="H67" s="15">
        <f t="shared" ref="H67:H130" si="3">IF($G67*3&lt;=$E67,$E67+1,$G67*3)</f>
        <v>15</v>
      </c>
    </row>
    <row r="68" spans="2:8">
      <c r="B68" s="11" t="s">
        <v>127</v>
      </c>
      <c r="C68" s="12" t="s">
        <v>136</v>
      </c>
      <c r="D68" s="7" t="s">
        <v>137</v>
      </c>
      <c r="E68" s="13">
        <v>9</v>
      </c>
      <c r="F68" s="14">
        <f>VLOOKUP(C68,BDRE_CM_AM_20210615!$A$2:$F$309,6,FALSE)</f>
        <v>4299</v>
      </c>
      <c r="G68" s="13">
        <f t="shared" si="2"/>
        <v>5</v>
      </c>
      <c r="H68" s="15">
        <f t="shared" si="3"/>
        <v>15</v>
      </c>
    </row>
    <row r="69" spans="2:8">
      <c r="B69" s="11" t="s">
        <v>127</v>
      </c>
      <c r="C69" s="12" t="s">
        <v>138</v>
      </c>
      <c r="D69" s="7" t="s">
        <v>139</v>
      </c>
      <c r="E69" s="13">
        <v>4</v>
      </c>
      <c r="F69" s="14">
        <f>VLOOKUP(C69,BDRE_CM_AM_20210615!$A$2:$F$309,6,FALSE)</f>
        <v>6830</v>
      </c>
      <c r="G69" s="13">
        <f t="shared" si="2"/>
        <v>5</v>
      </c>
      <c r="H69" s="15">
        <f t="shared" si="3"/>
        <v>15</v>
      </c>
    </row>
    <row r="70" spans="2:8">
      <c r="B70" s="11" t="s">
        <v>127</v>
      </c>
      <c r="C70" s="12" t="s">
        <v>140</v>
      </c>
      <c r="D70" s="7" t="s">
        <v>141</v>
      </c>
      <c r="E70" s="13">
        <v>10</v>
      </c>
      <c r="F70" s="14">
        <f>VLOOKUP(C70,BDRE_CM_AM_20210615!$A$2:$F$309,6,FALSE)</f>
        <v>13286</v>
      </c>
      <c r="G70" s="13">
        <f t="shared" si="2"/>
        <v>7</v>
      </c>
      <c r="H70" s="15">
        <f t="shared" si="3"/>
        <v>21</v>
      </c>
    </row>
    <row r="71" spans="2:8">
      <c r="B71" s="11" t="s">
        <v>127</v>
      </c>
      <c r="C71" s="12" t="s">
        <v>142</v>
      </c>
      <c r="D71" s="7" t="s">
        <v>143</v>
      </c>
      <c r="E71" s="13">
        <v>3</v>
      </c>
      <c r="F71" s="14">
        <f>VLOOKUP(C71,BDRE_CM_AM_20210615!$A$2:$F$309,6,FALSE)</f>
        <v>2740</v>
      </c>
      <c r="G71" s="13">
        <f t="shared" si="2"/>
        <v>5</v>
      </c>
      <c r="H71" s="15">
        <f t="shared" si="3"/>
        <v>15</v>
      </c>
    </row>
    <row r="72" spans="2:8">
      <c r="B72" s="11" t="s">
        <v>127</v>
      </c>
      <c r="C72" s="12" t="s">
        <v>144</v>
      </c>
      <c r="D72" s="7" t="s">
        <v>145</v>
      </c>
      <c r="E72" s="13">
        <v>4</v>
      </c>
      <c r="F72" s="14">
        <f>VLOOKUP(C72,BDRE_CM_AM_20210615!$A$2:$F$309,6,FALSE)</f>
        <v>2813</v>
      </c>
      <c r="G72" s="13">
        <f t="shared" si="2"/>
        <v>5</v>
      </c>
      <c r="H72" s="15">
        <f t="shared" si="3"/>
        <v>15</v>
      </c>
    </row>
    <row r="73" spans="2:8">
      <c r="B73" s="11" t="s">
        <v>151</v>
      </c>
      <c r="C73" s="12" t="s">
        <v>146</v>
      </c>
      <c r="D73" s="7" t="s">
        <v>147</v>
      </c>
      <c r="E73" s="13">
        <v>14</v>
      </c>
      <c r="F73" s="14">
        <f>VLOOKUP(C73,BDRE_CM_AM_20210615!$A$2:$F$309,6,FALSE)</f>
        <v>10111</v>
      </c>
      <c r="G73" s="13">
        <f t="shared" si="2"/>
        <v>7</v>
      </c>
      <c r="H73" s="15">
        <f t="shared" si="3"/>
        <v>21</v>
      </c>
    </row>
    <row r="74" spans="2:8">
      <c r="B74" s="11" t="s">
        <v>151</v>
      </c>
      <c r="C74" s="12" t="s">
        <v>148</v>
      </c>
      <c r="D74" s="7" t="s">
        <v>149</v>
      </c>
      <c r="E74" s="13">
        <v>14</v>
      </c>
      <c r="F74" s="14">
        <f>VLOOKUP(C74,BDRE_CM_AM_20210615!$A$2:$F$309,6,FALSE)</f>
        <v>34505</v>
      </c>
      <c r="G74" s="13">
        <f t="shared" si="2"/>
        <v>7</v>
      </c>
      <c r="H74" s="15">
        <f t="shared" si="3"/>
        <v>21</v>
      </c>
    </row>
    <row r="75" spans="2:8">
      <c r="B75" s="11" t="s">
        <v>151</v>
      </c>
      <c r="C75" s="12" t="s">
        <v>150</v>
      </c>
      <c r="D75" s="7" t="s">
        <v>151</v>
      </c>
      <c r="E75" s="13">
        <v>18</v>
      </c>
      <c r="F75" s="14">
        <f>VLOOKUP(C75,BDRE_CM_AM_20210615!$A$2:$F$309,6,FALSE)</f>
        <v>126227</v>
      </c>
      <c r="G75" s="13">
        <f t="shared" si="2"/>
        <v>11</v>
      </c>
      <c r="H75" s="15">
        <f t="shared" si="3"/>
        <v>33</v>
      </c>
    </row>
    <row r="76" spans="2:8">
      <c r="B76" s="11" t="s">
        <v>151</v>
      </c>
      <c r="C76" s="12" t="s">
        <v>152</v>
      </c>
      <c r="D76" s="7" t="s">
        <v>153</v>
      </c>
      <c r="E76" s="13">
        <v>7</v>
      </c>
      <c r="F76" s="14">
        <f>VLOOKUP(C76,BDRE_CM_AM_20210615!$A$2:$F$309,6,FALSE)</f>
        <v>14353</v>
      </c>
      <c r="G76" s="13">
        <f t="shared" si="2"/>
        <v>7</v>
      </c>
      <c r="H76" s="15">
        <f t="shared" si="3"/>
        <v>21</v>
      </c>
    </row>
    <row r="77" spans="2:8">
      <c r="B77" s="11" t="s">
        <v>151</v>
      </c>
      <c r="C77" s="12" t="s">
        <v>154</v>
      </c>
      <c r="D77" s="7" t="s">
        <v>155</v>
      </c>
      <c r="E77" s="13">
        <v>14</v>
      </c>
      <c r="F77" s="14">
        <f>VLOOKUP(C77,BDRE_CM_AM_20210615!$A$2:$F$309,6,FALSE)</f>
        <v>54904</v>
      </c>
      <c r="G77" s="13">
        <f t="shared" si="2"/>
        <v>9</v>
      </c>
      <c r="H77" s="15">
        <f t="shared" si="3"/>
        <v>27</v>
      </c>
    </row>
    <row r="78" spans="2:8">
      <c r="B78" s="11" t="s">
        <v>151</v>
      </c>
      <c r="C78" s="12" t="s">
        <v>156</v>
      </c>
      <c r="D78" s="7" t="s">
        <v>157</v>
      </c>
      <c r="E78" s="13">
        <v>4</v>
      </c>
      <c r="F78" s="14">
        <f>VLOOKUP(C78,BDRE_CM_AM_20210615!$A$2:$F$309,6,FALSE)</f>
        <v>3422</v>
      </c>
      <c r="G78" s="13">
        <f t="shared" si="2"/>
        <v>5</v>
      </c>
      <c r="H78" s="15">
        <f t="shared" si="3"/>
        <v>15</v>
      </c>
    </row>
    <row r="79" spans="2:8">
      <c r="B79" s="11" t="s">
        <v>151</v>
      </c>
      <c r="C79" s="12" t="s">
        <v>158</v>
      </c>
      <c r="D79" s="7" t="s">
        <v>159</v>
      </c>
      <c r="E79" s="13">
        <v>4</v>
      </c>
      <c r="F79" s="14">
        <f>VLOOKUP(C79,BDRE_CM_AM_20210615!$A$2:$F$309,6,FALSE)</f>
        <v>15267</v>
      </c>
      <c r="G79" s="13">
        <f t="shared" si="2"/>
        <v>7</v>
      </c>
      <c r="H79" s="15">
        <f t="shared" si="3"/>
        <v>21</v>
      </c>
    </row>
    <row r="80" spans="2:8">
      <c r="B80" s="11" t="s">
        <v>151</v>
      </c>
      <c r="C80" s="12" t="s">
        <v>160</v>
      </c>
      <c r="D80" s="7" t="s">
        <v>161</v>
      </c>
      <c r="E80" s="13">
        <v>4</v>
      </c>
      <c r="F80" s="14">
        <f>VLOOKUP(C80,BDRE_CM_AM_20210615!$A$2:$F$309,6,FALSE)</f>
        <v>12755</v>
      </c>
      <c r="G80" s="13">
        <f t="shared" si="2"/>
        <v>7</v>
      </c>
      <c r="H80" s="15">
        <f t="shared" si="3"/>
        <v>21</v>
      </c>
    </row>
    <row r="81" spans="2:8">
      <c r="B81" s="11" t="s">
        <v>151</v>
      </c>
      <c r="C81" s="12" t="s">
        <v>162</v>
      </c>
      <c r="D81" s="7" t="s">
        <v>163</v>
      </c>
      <c r="E81" s="13">
        <v>4</v>
      </c>
      <c r="F81" s="14">
        <f>VLOOKUP(C81,BDRE_CM_AM_20210615!$A$2:$F$309,6,FALSE)</f>
        <v>10819</v>
      </c>
      <c r="G81" s="13">
        <f t="shared" si="2"/>
        <v>7</v>
      </c>
      <c r="H81" s="15">
        <f t="shared" si="3"/>
        <v>21</v>
      </c>
    </row>
    <row r="82" spans="2:8">
      <c r="B82" s="11" t="s">
        <v>151</v>
      </c>
      <c r="C82" s="12" t="s">
        <v>164</v>
      </c>
      <c r="D82" s="7" t="s">
        <v>165</v>
      </c>
      <c r="E82" s="13">
        <v>11</v>
      </c>
      <c r="F82" s="14">
        <f>VLOOKUP(C82,BDRE_CM_AM_20210615!$A$2:$F$309,6,FALSE)</f>
        <v>21655</v>
      </c>
      <c r="G82" s="13">
        <f t="shared" si="2"/>
        <v>7</v>
      </c>
      <c r="H82" s="15">
        <f t="shared" si="3"/>
        <v>21</v>
      </c>
    </row>
    <row r="83" spans="2:8">
      <c r="B83" s="11" t="s">
        <v>151</v>
      </c>
      <c r="C83" s="12" t="s">
        <v>166</v>
      </c>
      <c r="D83" s="7" t="s">
        <v>167</v>
      </c>
      <c r="E83" s="13">
        <v>16</v>
      </c>
      <c r="F83" s="14">
        <f>VLOOKUP(C83,BDRE_CM_AM_20210615!$A$2:$F$309,6,FALSE)</f>
        <v>17552</v>
      </c>
      <c r="G83" s="13">
        <f t="shared" si="2"/>
        <v>7</v>
      </c>
      <c r="H83" s="15">
        <f t="shared" si="3"/>
        <v>21</v>
      </c>
    </row>
    <row r="84" spans="2:8">
      <c r="B84" s="11" t="s">
        <v>151</v>
      </c>
      <c r="C84" s="12" t="s">
        <v>168</v>
      </c>
      <c r="D84" s="7" t="s">
        <v>169</v>
      </c>
      <c r="E84" s="13">
        <v>8</v>
      </c>
      <c r="F84" s="14">
        <f>VLOOKUP(C84,BDRE_CM_AM_20210615!$A$2:$F$309,6,FALSE)</f>
        <v>3455</v>
      </c>
      <c r="G84" s="13">
        <f t="shared" si="2"/>
        <v>5</v>
      </c>
      <c r="H84" s="15">
        <f t="shared" si="3"/>
        <v>15</v>
      </c>
    </row>
    <row r="85" spans="2:8">
      <c r="B85" s="11" t="s">
        <v>151</v>
      </c>
      <c r="C85" s="12" t="s">
        <v>170</v>
      </c>
      <c r="D85" s="7" t="s">
        <v>171</v>
      </c>
      <c r="E85" s="13">
        <v>8</v>
      </c>
      <c r="F85" s="14">
        <f>VLOOKUP(C85,BDRE_CM_AM_20210615!$A$2:$F$309,6,FALSE)</f>
        <v>13377</v>
      </c>
      <c r="G85" s="13">
        <f t="shared" si="2"/>
        <v>7</v>
      </c>
      <c r="H85" s="15">
        <f t="shared" si="3"/>
        <v>21</v>
      </c>
    </row>
    <row r="86" spans="2:8">
      <c r="B86" s="11" t="s">
        <v>151</v>
      </c>
      <c r="C86" s="12" t="s">
        <v>172</v>
      </c>
      <c r="D86" s="7" t="s">
        <v>173</v>
      </c>
      <c r="E86" s="13">
        <v>4</v>
      </c>
      <c r="F86" s="14">
        <f>VLOOKUP(C86,BDRE_CM_AM_20210615!$A$2:$F$309,6,FALSE)</f>
        <v>4722</v>
      </c>
      <c r="G86" s="13">
        <f t="shared" si="2"/>
        <v>5</v>
      </c>
      <c r="H86" s="15">
        <f t="shared" si="3"/>
        <v>15</v>
      </c>
    </row>
    <row r="87" spans="2:8">
      <c r="B87" s="11" t="s">
        <v>151</v>
      </c>
      <c r="C87" s="12" t="s">
        <v>174</v>
      </c>
      <c r="D87" s="7" t="s">
        <v>175</v>
      </c>
      <c r="E87" s="13">
        <v>10</v>
      </c>
      <c r="F87" s="14">
        <f>VLOOKUP(C87,BDRE_CM_AM_20210615!$A$2:$F$309,6,FALSE)</f>
        <v>16193</v>
      </c>
      <c r="G87" s="13">
        <f t="shared" si="2"/>
        <v>7</v>
      </c>
      <c r="H87" s="15">
        <f t="shared" si="3"/>
        <v>21</v>
      </c>
    </row>
    <row r="88" spans="2:8">
      <c r="B88" s="11" t="s">
        <v>151</v>
      </c>
      <c r="C88" s="12" t="s">
        <v>176</v>
      </c>
      <c r="D88" s="7" t="s">
        <v>177</v>
      </c>
      <c r="E88" s="13">
        <v>11</v>
      </c>
      <c r="F88" s="14">
        <f>VLOOKUP(C88,BDRE_CM_AM_20210615!$A$2:$F$309,6,FALSE)</f>
        <v>10180</v>
      </c>
      <c r="G88" s="13">
        <f t="shared" si="2"/>
        <v>7</v>
      </c>
      <c r="H88" s="15">
        <f t="shared" si="3"/>
        <v>21</v>
      </c>
    </row>
    <row r="89" spans="2:8">
      <c r="B89" s="11" t="s">
        <v>151</v>
      </c>
      <c r="C89" s="12" t="s">
        <v>178</v>
      </c>
      <c r="D89" s="7" t="s">
        <v>179</v>
      </c>
      <c r="E89" s="13">
        <v>4</v>
      </c>
      <c r="F89" s="14">
        <f>VLOOKUP(C89,BDRE_CM_AM_20210615!$A$2:$F$309,6,FALSE)</f>
        <v>6175</v>
      </c>
      <c r="G89" s="13">
        <f t="shared" si="2"/>
        <v>5</v>
      </c>
      <c r="H89" s="15">
        <f t="shared" si="3"/>
        <v>15</v>
      </c>
    </row>
    <row r="90" spans="2:8">
      <c r="B90" s="11" t="s">
        <v>189</v>
      </c>
      <c r="C90" s="12" t="s">
        <v>180</v>
      </c>
      <c r="D90" s="7" t="s">
        <v>181</v>
      </c>
      <c r="E90" s="13">
        <v>4</v>
      </c>
      <c r="F90" s="14">
        <f>VLOOKUP(C90,BDRE_CM_AM_20210615!$A$2:$F$309,6,FALSE)</f>
        <v>4511</v>
      </c>
      <c r="G90" s="13">
        <f t="shared" si="2"/>
        <v>5</v>
      </c>
      <c r="H90" s="15">
        <f t="shared" si="3"/>
        <v>15</v>
      </c>
    </row>
    <row r="91" spans="2:8">
      <c r="B91" s="11" t="s">
        <v>189</v>
      </c>
      <c r="C91" s="12" t="s">
        <v>182</v>
      </c>
      <c r="D91" s="7" t="s">
        <v>183</v>
      </c>
      <c r="E91" s="13">
        <v>5</v>
      </c>
      <c r="F91" s="14">
        <f>VLOOKUP(C91,BDRE_CM_AM_20210615!$A$2:$F$309,6,FALSE)</f>
        <v>5820</v>
      </c>
      <c r="G91" s="13">
        <f t="shared" si="2"/>
        <v>5</v>
      </c>
      <c r="H91" s="15">
        <f t="shared" si="3"/>
        <v>15</v>
      </c>
    </row>
    <row r="92" spans="2:8">
      <c r="B92" s="11" t="s">
        <v>189</v>
      </c>
      <c r="C92" s="12" t="s">
        <v>184</v>
      </c>
      <c r="D92" s="7" t="s">
        <v>185</v>
      </c>
      <c r="E92" s="13">
        <v>4</v>
      </c>
      <c r="F92" s="14">
        <f>VLOOKUP(C92,BDRE_CM_AM_20210615!$A$2:$F$309,6,FALSE)</f>
        <v>5825</v>
      </c>
      <c r="G92" s="13">
        <f t="shared" si="2"/>
        <v>5</v>
      </c>
      <c r="H92" s="15">
        <f t="shared" si="3"/>
        <v>15</v>
      </c>
    </row>
    <row r="93" spans="2:8">
      <c r="B93" s="11" t="s">
        <v>189</v>
      </c>
      <c r="C93" s="12" t="s">
        <v>186</v>
      </c>
      <c r="D93" s="7" t="s">
        <v>187</v>
      </c>
      <c r="E93" s="13">
        <v>9</v>
      </c>
      <c r="F93" s="14">
        <f>VLOOKUP(C93,BDRE_CM_AM_20210615!$A$2:$F$309,6,FALSE)</f>
        <v>11234</v>
      </c>
      <c r="G93" s="13">
        <f t="shared" si="2"/>
        <v>7</v>
      </c>
      <c r="H93" s="15">
        <f t="shared" si="3"/>
        <v>21</v>
      </c>
    </row>
    <row r="94" spans="2:8">
      <c r="B94" s="11" t="s">
        <v>189</v>
      </c>
      <c r="C94" s="12" t="s">
        <v>188</v>
      </c>
      <c r="D94" s="7" t="s">
        <v>189</v>
      </c>
      <c r="E94" s="13">
        <v>12</v>
      </c>
      <c r="F94" s="14">
        <f>VLOOKUP(C94,BDRE_CM_AM_20210615!$A$2:$F$309,6,FALSE)</f>
        <v>46839</v>
      </c>
      <c r="G94" s="13">
        <f t="shared" si="2"/>
        <v>7</v>
      </c>
      <c r="H94" s="15">
        <f t="shared" si="3"/>
        <v>21</v>
      </c>
    </row>
    <row r="95" spans="2:8">
      <c r="B95" s="11" t="s">
        <v>189</v>
      </c>
      <c r="C95" s="12" t="s">
        <v>190</v>
      </c>
      <c r="D95" s="7" t="s">
        <v>191</v>
      </c>
      <c r="E95" s="13">
        <v>7</v>
      </c>
      <c r="F95" s="14">
        <f>VLOOKUP(C95,BDRE_CM_AM_20210615!$A$2:$F$309,6,FALSE)</f>
        <v>13780</v>
      </c>
      <c r="G95" s="13">
        <f t="shared" si="2"/>
        <v>7</v>
      </c>
      <c r="H95" s="15">
        <f t="shared" si="3"/>
        <v>21</v>
      </c>
    </row>
    <row r="96" spans="2:8">
      <c r="B96" s="11" t="s">
        <v>189</v>
      </c>
      <c r="C96" s="12" t="s">
        <v>192</v>
      </c>
      <c r="D96" s="7" t="s">
        <v>193</v>
      </c>
      <c r="E96" s="13">
        <v>4</v>
      </c>
      <c r="F96" s="14">
        <f>VLOOKUP(C96,BDRE_CM_AM_20210615!$A$2:$F$309,6,FALSE)</f>
        <v>3957</v>
      </c>
      <c r="G96" s="13">
        <f t="shared" si="2"/>
        <v>5</v>
      </c>
      <c r="H96" s="15">
        <f t="shared" si="3"/>
        <v>15</v>
      </c>
    </row>
    <row r="97" spans="2:8">
      <c r="B97" s="11" t="s">
        <v>189</v>
      </c>
      <c r="C97" s="12" t="s">
        <v>194</v>
      </c>
      <c r="D97" s="7" t="s">
        <v>195</v>
      </c>
      <c r="E97" s="13">
        <v>3</v>
      </c>
      <c r="F97" s="14">
        <f>VLOOKUP(C97,BDRE_CM_AM_20210615!$A$2:$F$309,6,FALSE)</f>
        <v>2149</v>
      </c>
      <c r="G97" s="13">
        <f t="shared" si="2"/>
        <v>5</v>
      </c>
      <c r="H97" s="15">
        <f t="shared" si="3"/>
        <v>15</v>
      </c>
    </row>
    <row r="98" spans="2:8">
      <c r="B98" s="11" t="s">
        <v>189</v>
      </c>
      <c r="C98" s="12" t="s">
        <v>196</v>
      </c>
      <c r="D98" s="7" t="s">
        <v>197</v>
      </c>
      <c r="E98" s="13">
        <v>6</v>
      </c>
      <c r="F98" s="14">
        <f>VLOOKUP(C98,BDRE_CM_AM_20210615!$A$2:$F$309,6,FALSE)</f>
        <v>5087</v>
      </c>
      <c r="G98" s="13">
        <f t="shared" si="2"/>
        <v>5</v>
      </c>
      <c r="H98" s="15">
        <f t="shared" si="3"/>
        <v>15</v>
      </c>
    </row>
    <row r="99" spans="2:8">
      <c r="B99" s="11" t="s">
        <v>189</v>
      </c>
      <c r="C99" s="12" t="s">
        <v>198</v>
      </c>
      <c r="D99" s="7" t="s">
        <v>199</v>
      </c>
      <c r="E99" s="13">
        <v>2</v>
      </c>
      <c r="F99" s="14">
        <f>VLOOKUP(C99,BDRE_CM_AM_20210615!$A$2:$F$309,6,FALSE)</f>
        <v>5649</v>
      </c>
      <c r="G99" s="13">
        <f t="shared" si="2"/>
        <v>5</v>
      </c>
      <c r="H99" s="15">
        <f t="shared" si="3"/>
        <v>15</v>
      </c>
    </row>
    <row r="100" spans="2:8">
      <c r="B100" s="11" t="s">
        <v>189</v>
      </c>
      <c r="C100" s="12" t="s">
        <v>200</v>
      </c>
      <c r="D100" s="7" t="s">
        <v>201</v>
      </c>
      <c r="E100" s="13">
        <v>4</v>
      </c>
      <c r="F100" s="14">
        <f>VLOOKUP(C100,BDRE_CM_AM_20210615!$A$2:$F$309,6,FALSE)</f>
        <v>8845</v>
      </c>
      <c r="G100" s="13">
        <f t="shared" si="2"/>
        <v>5</v>
      </c>
      <c r="H100" s="15">
        <f t="shared" si="3"/>
        <v>15</v>
      </c>
    </row>
    <row r="101" spans="2:8">
      <c r="B101" s="11" t="s">
        <v>189</v>
      </c>
      <c r="C101" s="12" t="s">
        <v>202</v>
      </c>
      <c r="D101" s="7" t="s">
        <v>203</v>
      </c>
      <c r="E101" s="13">
        <v>2</v>
      </c>
      <c r="F101" s="14">
        <f>VLOOKUP(C101,BDRE_CM_AM_20210615!$A$2:$F$309,6,FALSE)</f>
        <v>9973</v>
      </c>
      <c r="G101" s="13">
        <f t="shared" si="2"/>
        <v>5</v>
      </c>
      <c r="H101" s="15">
        <f t="shared" si="3"/>
        <v>15</v>
      </c>
    </row>
    <row r="102" spans="2:8">
      <c r="B102" s="11" t="s">
        <v>189</v>
      </c>
      <c r="C102" s="12" t="s">
        <v>204</v>
      </c>
      <c r="D102" s="7" t="s">
        <v>205</v>
      </c>
      <c r="E102" s="13">
        <v>3</v>
      </c>
      <c r="F102" s="14">
        <f>VLOOKUP(C102,BDRE_CM_AM_20210615!$A$2:$F$309,6,FALSE)</f>
        <v>4611</v>
      </c>
      <c r="G102" s="13">
        <f t="shared" si="2"/>
        <v>5</v>
      </c>
      <c r="H102" s="15">
        <f t="shared" si="3"/>
        <v>15</v>
      </c>
    </row>
    <row r="103" spans="2:8">
      <c r="B103" s="11" t="s">
        <v>189</v>
      </c>
      <c r="C103" s="12" t="s">
        <v>206</v>
      </c>
      <c r="D103" s="7" t="s">
        <v>207</v>
      </c>
      <c r="E103" s="13">
        <v>4</v>
      </c>
      <c r="F103" s="14">
        <f>VLOOKUP(C103,BDRE_CM_AM_20210615!$A$2:$F$309,6,FALSE)</f>
        <v>6676</v>
      </c>
      <c r="G103" s="13">
        <f t="shared" si="2"/>
        <v>5</v>
      </c>
      <c r="H103" s="15">
        <f t="shared" si="3"/>
        <v>15</v>
      </c>
    </row>
    <row r="104" spans="2:8">
      <c r="B104" s="11" t="s">
        <v>217</v>
      </c>
      <c r="C104" s="12" t="s">
        <v>208</v>
      </c>
      <c r="D104" s="7" t="s">
        <v>209</v>
      </c>
      <c r="E104" s="13">
        <v>4</v>
      </c>
      <c r="F104" s="14">
        <f>VLOOKUP(C104,BDRE_CM_AM_20210615!$A$2:$F$309,6,FALSE)</f>
        <v>36231</v>
      </c>
      <c r="G104" s="13">
        <f t="shared" si="2"/>
        <v>7</v>
      </c>
      <c r="H104" s="15">
        <f t="shared" si="3"/>
        <v>21</v>
      </c>
    </row>
    <row r="105" spans="2:8">
      <c r="B105" s="11" t="s">
        <v>217</v>
      </c>
      <c r="C105" s="12" t="s">
        <v>210</v>
      </c>
      <c r="D105" s="7" t="s">
        <v>211</v>
      </c>
      <c r="E105" s="13">
        <v>4</v>
      </c>
      <c r="F105" s="14">
        <f>VLOOKUP(C105,BDRE_CM_AM_20210615!$A$2:$F$309,6,FALSE)</f>
        <v>2338</v>
      </c>
      <c r="G105" s="13">
        <f t="shared" si="2"/>
        <v>5</v>
      </c>
      <c r="H105" s="15">
        <f t="shared" si="3"/>
        <v>15</v>
      </c>
    </row>
    <row r="106" spans="2:8">
      <c r="B106" s="11" t="s">
        <v>217</v>
      </c>
      <c r="C106" s="12" t="s">
        <v>212</v>
      </c>
      <c r="D106" s="7" t="s">
        <v>213</v>
      </c>
      <c r="E106" s="13">
        <v>4</v>
      </c>
      <c r="F106" s="14">
        <f>VLOOKUP(C106,BDRE_CM_AM_20210615!$A$2:$F$309,6,FALSE)</f>
        <v>4273</v>
      </c>
      <c r="G106" s="13">
        <f t="shared" si="2"/>
        <v>5</v>
      </c>
      <c r="H106" s="15">
        <f t="shared" si="3"/>
        <v>15</v>
      </c>
    </row>
    <row r="107" spans="2:8">
      <c r="B107" s="11" t="s">
        <v>217</v>
      </c>
      <c r="C107" s="12" t="s">
        <v>214</v>
      </c>
      <c r="D107" s="7" t="s">
        <v>215</v>
      </c>
      <c r="E107" s="13">
        <v>4</v>
      </c>
      <c r="F107" s="14">
        <f>VLOOKUP(C107,BDRE_CM_AM_20210615!$A$2:$F$309,6,FALSE)</f>
        <v>5823</v>
      </c>
      <c r="G107" s="13">
        <f t="shared" si="2"/>
        <v>5</v>
      </c>
      <c r="H107" s="15">
        <f t="shared" si="3"/>
        <v>15</v>
      </c>
    </row>
    <row r="108" spans="2:8">
      <c r="B108" s="11" t="s">
        <v>217</v>
      </c>
      <c r="C108" s="12" t="s">
        <v>216</v>
      </c>
      <c r="D108" s="7" t="s">
        <v>217</v>
      </c>
      <c r="E108" s="13">
        <v>4</v>
      </c>
      <c r="F108" s="14">
        <f>VLOOKUP(C108,BDRE_CM_AM_20210615!$A$2:$F$309,6,FALSE)</f>
        <v>56791</v>
      </c>
      <c r="G108" s="13">
        <f t="shared" si="2"/>
        <v>9</v>
      </c>
      <c r="H108" s="15">
        <f t="shared" si="3"/>
        <v>27</v>
      </c>
    </row>
    <row r="109" spans="2:8">
      <c r="B109" s="11" t="s">
        <v>217</v>
      </c>
      <c r="C109" s="12" t="s">
        <v>218</v>
      </c>
      <c r="D109" s="7" t="s">
        <v>109</v>
      </c>
      <c r="E109" s="13">
        <v>4</v>
      </c>
      <c r="F109" s="14">
        <f>VLOOKUP(C109,BDRE_CM_AM_20210615!$A$2:$F$309,6,FALSE)</f>
        <v>19062</v>
      </c>
      <c r="G109" s="13">
        <f t="shared" si="2"/>
        <v>7</v>
      </c>
      <c r="H109" s="15">
        <f t="shared" si="3"/>
        <v>21</v>
      </c>
    </row>
    <row r="110" spans="2:8">
      <c r="B110" s="11" t="s">
        <v>217</v>
      </c>
      <c r="C110" s="12" t="s">
        <v>219</v>
      </c>
      <c r="D110" s="7" t="s">
        <v>220</v>
      </c>
      <c r="E110" s="13">
        <v>4</v>
      </c>
      <c r="F110" s="14">
        <f>VLOOKUP(C110,BDRE_CM_AM_20210615!$A$2:$F$309,6,FALSE)</f>
        <v>24641</v>
      </c>
      <c r="G110" s="13">
        <f t="shared" si="2"/>
        <v>7</v>
      </c>
      <c r="H110" s="15">
        <f t="shared" si="3"/>
        <v>21</v>
      </c>
    </row>
    <row r="111" spans="2:8">
      <c r="B111" s="11" t="s">
        <v>217</v>
      </c>
      <c r="C111" s="12" t="s">
        <v>221</v>
      </c>
      <c r="D111" s="7" t="s">
        <v>222</v>
      </c>
      <c r="E111" s="13">
        <v>9</v>
      </c>
      <c r="F111" s="14">
        <f>VLOOKUP(C111,BDRE_CM_AM_20210615!$A$2:$F$309,6,FALSE)</f>
        <v>61546</v>
      </c>
      <c r="G111" s="13">
        <f t="shared" si="2"/>
        <v>9</v>
      </c>
      <c r="H111" s="15">
        <f t="shared" si="3"/>
        <v>27</v>
      </c>
    </row>
    <row r="112" spans="2:8">
      <c r="B112" s="11" t="s">
        <v>217</v>
      </c>
      <c r="C112" s="12" t="s">
        <v>223</v>
      </c>
      <c r="D112" s="7" t="s">
        <v>224</v>
      </c>
      <c r="E112" s="13">
        <v>3</v>
      </c>
      <c r="F112" s="14">
        <f>VLOOKUP(C112,BDRE_CM_AM_20210615!$A$2:$F$309,6,FALSE)</f>
        <v>4614</v>
      </c>
      <c r="G112" s="13">
        <f t="shared" si="2"/>
        <v>5</v>
      </c>
      <c r="H112" s="15">
        <f t="shared" si="3"/>
        <v>15</v>
      </c>
    </row>
    <row r="113" spans="2:8">
      <c r="B113" s="11" t="s">
        <v>217</v>
      </c>
      <c r="C113" s="12" t="s">
        <v>225</v>
      </c>
      <c r="D113" s="7" t="s">
        <v>226</v>
      </c>
      <c r="E113" s="13">
        <v>4</v>
      </c>
      <c r="F113" s="14">
        <f>VLOOKUP(C113,BDRE_CM_AM_20210615!$A$2:$F$309,6,FALSE)</f>
        <v>37683</v>
      </c>
      <c r="G113" s="13">
        <f t="shared" si="2"/>
        <v>7</v>
      </c>
      <c r="H113" s="15">
        <f t="shared" si="3"/>
        <v>21</v>
      </c>
    </row>
    <row r="114" spans="2:8">
      <c r="B114" s="11" t="s">
        <v>217</v>
      </c>
      <c r="C114" s="12" t="s">
        <v>227</v>
      </c>
      <c r="D114" s="7" t="s">
        <v>228</v>
      </c>
      <c r="E114" s="13">
        <v>3</v>
      </c>
      <c r="F114" s="14">
        <f>VLOOKUP(C114,BDRE_CM_AM_20210615!$A$2:$F$309,6,FALSE)</f>
        <v>50003</v>
      </c>
      <c r="G114" s="13">
        <f t="shared" si="2"/>
        <v>9</v>
      </c>
      <c r="H114" s="15">
        <f t="shared" si="3"/>
        <v>27</v>
      </c>
    </row>
    <row r="115" spans="2:8">
      <c r="B115" s="11" t="s">
        <v>217</v>
      </c>
      <c r="C115" s="12" t="s">
        <v>229</v>
      </c>
      <c r="D115" s="7" t="s">
        <v>230</v>
      </c>
      <c r="E115" s="13">
        <v>1</v>
      </c>
      <c r="F115" s="14">
        <f>VLOOKUP(C115,BDRE_CM_AM_20210615!$A$2:$F$309,6,FALSE)</f>
        <v>9377</v>
      </c>
      <c r="G115" s="13">
        <f t="shared" si="2"/>
        <v>5</v>
      </c>
      <c r="H115" s="15">
        <f t="shared" si="3"/>
        <v>15</v>
      </c>
    </row>
    <row r="116" spans="2:8">
      <c r="B116" s="11" t="s">
        <v>217</v>
      </c>
      <c r="C116" s="12" t="s">
        <v>231</v>
      </c>
      <c r="D116" s="7" t="s">
        <v>232</v>
      </c>
      <c r="E116" s="13">
        <v>6</v>
      </c>
      <c r="F116" s="14">
        <f>VLOOKUP(C116,BDRE_CM_AM_20210615!$A$2:$F$309,6,FALSE)</f>
        <v>30887</v>
      </c>
      <c r="G116" s="13">
        <f t="shared" si="2"/>
        <v>7</v>
      </c>
      <c r="H116" s="15">
        <f t="shared" si="3"/>
        <v>21</v>
      </c>
    </row>
    <row r="117" spans="2:8">
      <c r="B117" s="11" t="s">
        <v>217</v>
      </c>
      <c r="C117" s="12" t="s">
        <v>233</v>
      </c>
      <c r="D117" s="7" t="s">
        <v>234</v>
      </c>
      <c r="E117" s="13">
        <v>6</v>
      </c>
      <c r="F117" s="14">
        <f>VLOOKUP(C117,BDRE_CM_AM_20210615!$A$2:$F$309,6,FALSE)</f>
        <v>22189</v>
      </c>
      <c r="G117" s="13">
        <f t="shared" si="2"/>
        <v>7</v>
      </c>
      <c r="H117" s="15">
        <f t="shared" si="3"/>
        <v>21</v>
      </c>
    </row>
    <row r="118" spans="2:8">
      <c r="B118" s="11" t="s">
        <v>217</v>
      </c>
      <c r="C118" s="12" t="s">
        <v>235</v>
      </c>
      <c r="D118" s="7" t="s">
        <v>236</v>
      </c>
      <c r="E118" s="13">
        <v>4</v>
      </c>
      <c r="F118" s="14">
        <f>VLOOKUP(C118,BDRE_CM_AM_20210615!$A$2:$F$309,6,FALSE)</f>
        <v>4155</v>
      </c>
      <c r="G118" s="13">
        <f t="shared" si="2"/>
        <v>5</v>
      </c>
      <c r="H118" s="15">
        <f t="shared" si="3"/>
        <v>15</v>
      </c>
    </row>
    <row r="119" spans="2:8">
      <c r="B119" s="11" t="s">
        <v>217</v>
      </c>
      <c r="C119" s="12" t="s">
        <v>237</v>
      </c>
      <c r="D119" s="7" t="s">
        <v>238</v>
      </c>
      <c r="E119" s="13">
        <v>3</v>
      </c>
      <c r="F119" s="14">
        <f>VLOOKUP(C119,BDRE_CM_AM_20210615!$A$2:$F$309,6,FALSE)</f>
        <v>16864</v>
      </c>
      <c r="G119" s="13">
        <f t="shared" si="2"/>
        <v>7</v>
      </c>
      <c r="H119" s="15">
        <f t="shared" si="3"/>
        <v>21</v>
      </c>
    </row>
    <row r="120" spans="2:8">
      <c r="B120" s="11" t="s">
        <v>252</v>
      </c>
      <c r="C120" s="12" t="s">
        <v>239</v>
      </c>
      <c r="D120" s="7" t="s">
        <v>240</v>
      </c>
      <c r="E120" s="13">
        <v>10</v>
      </c>
      <c r="F120" s="14">
        <f>VLOOKUP(C120,BDRE_CM_AM_20210615!$A$2:$F$309,6,FALSE)</f>
        <v>5835</v>
      </c>
      <c r="G120" s="13">
        <f t="shared" si="2"/>
        <v>5</v>
      </c>
      <c r="H120" s="15">
        <f t="shared" si="3"/>
        <v>15</v>
      </c>
    </row>
    <row r="121" spans="2:8">
      <c r="B121" s="11" t="s">
        <v>252</v>
      </c>
      <c r="C121" s="12" t="s">
        <v>241</v>
      </c>
      <c r="D121" s="7" t="s">
        <v>242</v>
      </c>
      <c r="E121" s="13">
        <v>16</v>
      </c>
      <c r="F121" s="14">
        <f>VLOOKUP(C121,BDRE_CM_AM_20210615!$A$2:$F$309,6,FALSE)</f>
        <v>6707</v>
      </c>
      <c r="G121" s="13">
        <f t="shared" si="2"/>
        <v>5</v>
      </c>
      <c r="H121" s="15">
        <f t="shared" si="3"/>
        <v>17</v>
      </c>
    </row>
    <row r="122" spans="2:8">
      <c r="B122" s="11" t="s">
        <v>252</v>
      </c>
      <c r="C122" s="12" t="s">
        <v>243</v>
      </c>
      <c r="D122" s="7" t="s">
        <v>244</v>
      </c>
      <c r="E122" s="13">
        <v>16</v>
      </c>
      <c r="F122" s="14">
        <f>VLOOKUP(C122,BDRE_CM_AM_20210615!$A$2:$F$309,6,FALSE)</f>
        <v>7342</v>
      </c>
      <c r="G122" s="13">
        <f t="shared" si="2"/>
        <v>5</v>
      </c>
      <c r="H122" s="15">
        <f t="shared" si="3"/>
        <v>17</v>
      </c>
    </row>
    <row r="123" spans="2:8">
      <c r="B123" s="11" t="s">
        <v>252</v>
      </c>
      <c r="C123" s="12" t="s">
        <v>245</v>
      </c>
      <c r="D123" s="7" t="s">
        <v>246</v>
      </c>
      <c r="E123" s="13">
        <v>10</v>
      </c>
      <c r="F123" s="14">
        <f>VLOOKUP(C123,BDRE_CM_AM_20210615!$A$2:$F$309,6,FALSE)</f>
        <v>5352</v>
      </c>
      <c r="G123" s="13">
        <f t="shared" si="2"/>
        <v>5</v>
      </c>
      <c r="H123" s="15">
        <f t="shared" si="3"/>
        <v>15</v>
      </c>
    </row>
    <row r="124" spans="2:8">
      <c r="B124" s="11" t="s">
        <v>252</v>
      </c>
      <c r="C124" s="12" t="s">
        <v>247</v>
      </c>
      <c r="D124" s="7" t="s">
        <v>248</v>
      </c>
      <c r="E124" s="13">
        <v>12</v>
      </c>
      <c r="F124" s="14">
        <f>VLOOKUP(C124,BDRE_CM_AM_20210615!$A$2:$F$309,6,FALSE)</f>
        <v>4406</v>
      </c>
      <c r="G124" s="13">
        <f t="shared" si="2"/>
        <v>5</v>
      </c>
      <c r="H124" s="15">
        <f t="shared" si="3"/>
        <v>15</v>
      </c>
    </row>
    <row r="125" spans="2:8">
      <c r="B125" s="11" t="s">
        <v>252</v>
      </c>
      <c r="C125" s="12" t="s">
        <v>249</v>
      </c>
      <c r="D125" s="7" t="s">
        <v>250</v>
      </c>
      <c r="E125" s="13">
        <v>16</v>
      </c>
      <c r="F125" s="14">
        <f>VLOOKUP(C125,BDRE_CM_AM_20210615!$A$2:$F$309,6,FALSE)</f>
        <v>12480</v>
      </c>
      <c r="G125" s="13">
        <f t="shared" si="2"/>
        <v>7</v>
      </c>
      <c r="H125" s="15">
        <f t="shared" si="3"/>
        <v>21</v>
      </c>
    </row>
    <row r="126" spans="2:8">
      <c r="B126" s="11" t="s">
        <v>252</v>
      </c>
      <c r="C126" s="12" t="s">
        <v>251</v>
      </c>
      <c r="D126" s="7" t="s">
        <v>252</v>
      </c>
      <c r="E126" s="13">
        <v>43</v>
      </c>
      <c r="F126" s="14">
        <f>VLOOKUP(C126,BDRE_CM_AM_20210615!$A$2:$F$309,6,FALSE)</f>
        <v>37451</v>
      </c>
      <c r="G126" s="13">
        <f t="shared" si="2"/>
        <v>7</v>
      </c>
      <c r="H126" s="15">
        <f t="shared" si="3"/>
        <v>44</v>
      </c>
    </row>
    <row r="127" spans="2:8">
      <c r="B127" s="11" t="s">
        <v>252</v>
      </c>
      <c r="C127" s="12" t="s">
        <v>253</v>
      </c>
      <c r="D127" s="7" t="s">
        <v>254</v>
      </c>
      <c r="E127" s="13">
        <v>4</v>
      </c>
      <c r="F127" s="14">
        <f>VLOOKUP(C127,BDRE_CM_AM_20210615!$A$2:$F$309,6,FALSE)</f>
        <v>3110</v>
      </c>
      <c r="G127" s="13">
        <f t="shared" si="2"/>
        <v>5</v>
      </c>
      <c r="H127" s="15">
        <f t="shared" si="3"/>
        <v>15</v>
      </c>
    </row>
    <row r="128" spans="2:8">
      <c r="B128" s="11" t="s">
        <v>252</v>
      </c>
      <c r="C128" s="12" t="s">
        <v>255</v>
      </c>
      <c r="D128" s="7" t="s">
        <v>256</v>
      </c>
      <c r="E128" s="13">
        <v>11</v>
      </c>
      <c r="F128" s="14">
        <f>VLOOKUP(C128,BDRE_CM_AM_20210615!$A$2:$F$309,6,FALSE)</f>
        <v>5131</v>
      </c>
      <c r="G128" s="13">
        <f t="shared" si="2"/>
        <v>5</v>
      </c>
      <c r="H128" s="15">
        <f t="shared" si="3"/>
        <v>15</v>
      </c>
    </row>
    <row r="129" spans="2:8">
      <c r="B129" s="11" t="s">
        <v>252</v>
      </c>
      <c r="C129" s="12" t="s">
        <v>257</v>
      </c>
      <c r="D129" s="7" t="s">
        <v>258</v>
      </c>
      <c r="E129" s="13">
        <v>18</v>
      </c>
      <c r="F129" s="14">
        <f>VLOOKUP(C129,BDRE_CM_AM_20210615!$A$2:$F$309,6,FALSE)</f>
        <v>8976</v>
      </c>
      <c r="G129" s="13">
        <f t="shared" si="2"/>
        <v>5</v>
      </c>
      <c r="H129" s="15">
        <f t="shared" si="3"/>
        <v>19</v>
      </c>
    </row>
    <row r="130" spans="2:8">
      <c r="B130" s="11" t="s">
        <v>252</v>
      </c>
      <c r="C130" s="12" t="s">
        <v>259</v>
      </c>
      <c r="D130" s="7" t="s">
        <v>260</v>
      </c>
      <c r="E130" s="13">
        <v>30</v>
      </c>
      <c r="F130" s="14">
        <f>VLOOKUP(C130,BDRE_CM_AM_20210615!$A$2:$F$309,6,FALSE)</f>
        <v>12552</v>
      </c>
      <c r="G130" s="13">
        <f t="shared" si="2"/>
        <v>7</v>
      </c>
      <c r="H130" s="15">
        <f t="shared" si="3"/>
        <v>31</v>
      </c>
    </row>
    <row r="131" spans="2:8">
      <c r="B131" s="11" t="s">
        <v>252</v>
      </c>
      <c r="C131" s="12" t="s">
        <v>261</v>
      </c>
      <c r="D131" s="7" t="s">
        <v>262</v>
      </c>
      <c r="E131" s="13">
        <v>21</v>
      </c>
      <c r="F131" s="14">
        <f>VLOOKUP(C131,BDRE_CM_AM_20210615!$A$2:$F$309,6,FALSE)</f>
        <v>21220</v>
      </c>
      <c r="G131" s="13">
        <f t="shared" ref="G131:G194" si="4">IF($D131="Lisboa",17,IF($D131="Porto",13,IF($F131&gt;=100000,11,IF(AND($F131&lt;100000,$F131&gt;50000),9,IF(AND($F131&lt;=50000,$F131&gt;10000),7,IF($F131&lt;=10000,5))))))</f>
        <v>7</v>
      </c>
      <c r="H131" s="15">
        <f t="shared" ref="H131:H194" si="5">IF($G131*3&lt;=$E131,$E131+1,$G131*3)</f>
        <v>22</v>
      </c>
    </row>
    <row r="132" spans="2:8">
      <c r="B132" s="11" t="s">
        <v>252</v>
      </c>
      <c r="C132" s="12" t="s">
        <v>263</v>
      </c>
      <c r="D132" s="7" t="s">
        <v>264</v>
      </c>
      <c r="E132" s="13">
        <v>21</v>
      </c>
      <c r="F132" s="14">
        <f>VLOOKUP(C132,BDRE_CM_AM_20210615!$A$2:$F$309,6,FALSE)</f>
        <v>8842</v>
      </c>
      <c r="G132" s="13">
        <f t="shared" si="4"/>
        <v>5</v>
      </c>
      <c r="H132" s="15">
        <f t="shared" si="5"/>
        <v>22</v>
      </c>
    </row>
    <row r="133" spans="2:8">
      <c r="B133" s="11" t="s">
        <v>252</v>
      </c>
      <c r="C133" s="12" t="s">
        <v>265</v>
      </c>
      <c r="D133" s="7" t="s">
        <v>266</v>
      </c>
      <c r="E133" s="13">
        <v>14</v>
      </c>
      <c r="F133" s="14">
        <f>VLOOKUP(C133,BDRE_CM_AM_20210615!$A$2:$F$309,6,FALSE)</f>
        <v>7036</v>
      </c>
      <c r="G133" s="13">
        <f t="shared" si="4"/>
        <v>5</v>
      </c>
      <c r="H133" s="15">
        <f t="shared" si="5"/>
        <v>15</v>
      </c>
    </row>
    <row r="134" spans="2:8">
      <c r="B134" s="11" t="s">
        <v>285</v>
      </c>
      <c r="C134" s="12" t="s">
        <v>268</v>
      </c>
      <c r="D134" s="7" t="s">
        <v>269</v>
      </c>
      <c r="E134" s="13">
        <v>13</v>
      </c>
      <c r="F134" s="14">
        <f>VLOOKUP(C134,BDRE_CM_AM_20210615!$A$2:$F$309,6,FALSE)</f>
        <v>48501</v>
      </c>
      <c r="G134" s="13">
        <f t="shared" si="4"/>
        <v>7</v>
      </c>
      <c r="H134" s="15">
        <f t="shared" si="5"/>
        <v>21</v>
      </c>
    </row>
    <row r="135" spans="2:8">
      <c r="B135" s="11" t="s">
        <v>285</v>
      </c>
      <c r="C135" s="12" t="s">
        <v>270</v>
      </c>
      <c r="D135" s="7" t="s">
        <v>271</v>
      </c>
      <c r="E135" s="13">
        <v>5</v>
      </c>
      <c r="F135" s="14">
        <f>VLOOKUP(C135,BDRE_CM_AM_20210615!$A$2:$F$309,6,FALSE)</f>
        <v>5912</v>
      </c>
      <c r="G135" s="13">
        <f t="shared" si="4"/>
        <v>5</v>
      </c>
      <c r="H135" s="15">
        <f t="shared" si="5"/>
        <v>15</v>
      </c>
    </row>
    <row r="136" spans="2:8">
      <c r="B136" s="11" t="s">
        <v>285</v>
      </c>
      <c r="C136" s="12" t="s">
        <v>272</v>
      </c>
      <c r="D136" s="7" t="s">
        <v>273</v>
      </c>
      <c r="E136" s="13">
        <v>6</v>
      </c>
      <c r="F136" s="14">
        <f>VLOOKUP(C136,BDRE_CM_AM_20210615!$A$2:$F$309,6,FALSE)</f>
        <v>11081</v>
      </c>
      <c r="G136" s="13">
        <f t="shared" si="4"/>
        <v>7</v>
      </c>
      <c r="H136" s="15">
        <f t="shared" si="5"/>
        <v>21</v>
      </c>
    </row>
    <row r="137" spans="2:8">
      <c r="B137" s="11" t="s">
        <v>285</v>
      </c>
      <c r="C137" s="12" t="s">
        <v>274</v>
      </c>
      <c r="D137" s="7" t="s">
        <v>275</v>
      </c>
      <c r="E137" s="13">
        <v>4</v>
      </c>
      <c r="F137" s="14">
        <f>VLOOKUP(C137,BDRE_CM_AM_20210615!$A$2:$F$309,6,FALSE)</f>
        <v>13962</v>
      </c>
      <c r="G137" s="13">
        <f t="shared" si="4"/>
        <v>7</v>
      </c>
      <c r="H137" s="15">
        <f t="shared" si="5"/>
        <v>21</v>
      </c>
    </row>
    <row r="138" spans="2:8">
      <c r="B138" s="11" t="s">
        <v>285</v>
      </c>
      <c r="C138" s="12" t="s">
        <v>276</v>
      </c>
      <c r="D138" s="7" t="s">
        <v>277</v>
      </c>
      <c r="E138" s="13">
        <v>4</v>
      </c>
      <c r="F138" s="14">
        <f>VLOOKUP(C138,BDRE_CM_AM_20210615!$A$2:$F$309,6,FALSE)</f>
        <v>11169</v>
      </c>
      <c r="G138" s="13">
        <f t="shared" si="4"/>
        <v>7</v>
      </c>
      <c r="H138" s="15">
        <f t="shared" si="5"/>
        <v>21</v>
      </c>
    </row>
    <row r="139" spans="2:8">
      <c r="B139" s="11" t="s">
        <v>285</v>
      </c>
      <c r="C139" s="12" t="s">
        <v>278</v>
      </c>
      <c r="D139" s="7" t="s">
        <v>279</v>
      </c>
      <c r="E139" s="13">
        <v>12</v>
      </c>
      <c r="F139" s="14">
        <f>VLOOKUP(C139,BDRE_CM_AM_20210615!$A$2:$F$309,6,FALSE)</f>
        <v>45376</v>
      </c>
      <c r="G139" s="13">
        <f t="shared" si="4"/>
        <v>7</v>
      </c>
      <c r="H139" s="15">
        <f t="shared" si="5"/>
        <v>21</v>
      </c>
    </row>
    <row r="140" spans="2:8">
      <c r="B140" s="11" t="s">
        <v>285</v>
      </c>
      <c r="C140" s="12" t="s">
        <v>280</v>
      </c>
      <c r="D140" s="7" t="s">
        <v>281</v>
      </c>
      <c r="E140" s="13">
        <v>1</v>
      </c>
      <c r="F140" s="14">
        <f>VLOOKUP(C140,BDRE_CM_AM_20210615!$A$2:$F$309,6,FALSE)</f>
        <v>2522</v>
      </c>
      <c r="G140" s="13">
        <f t="shared" si="4"/>
        <v>5</v>
      </c>
      <c r="H140" s="15">
        <f t="shared" si="5"/>
        <v>15</v>
      </c>
    </row>
    <row r="141" spans="2:8">
      <c r="B141" s="11" t="s">
        <v>285</v>
      </c>
      <c r="C141" s="12" t="s">
        <v>282</v>
      </c>
      <c r="D141" s="7" t="s">
        <v>283</v>
      </c>
      <c r="E141" s="13">
        <v>4</v>
      </c>
      <c r="F141" s="14">
        <f>VLOOKUP(C141,BDRE_CM_AM_20210615!$A$2:$F$309,6,FALSE)</f>
        <v>5271</v>
      </c>
      <c r="G141" s="13">
        <f t="shared" si="4"/>
        <v>5</v>
      </c>
      <c r="H141" s="15">
        <f t="shared" si="5"/>
        <v>15</v>
      </c>
    </row>
    <row r="142" spans="2:8">
      <c r="B142" s="11" t="s">
        <v>285</v>
      </c>
      <c r="C142" s="12" t="s">
        <v>284</v>
      </c>
      <c r="D142" s="7" t="s">
        <v>285</v>
      </c>
      <c r="E142" s="13">
        <v>18</v>
      </c>
      <c r="F142" s="14">
        <f>VLOOKUP(C142,BDRE_CM_AM_20210615!$A$2:$F$309,6,FALSE)</f>
        <v>113168</v>
      </c>
      <c r="G142" s="13">
        <f t="shared" si="4"/>
        <v>11</v>
      </c>
      <c r="H142" s="15">
        <f t="shared" si="5"/>
        <v>33</v>
      </c>
    </row>
    <row r="143" spans="2:8">
      <c r="B143" s="11" t="s">
        <v>285</v>
      </c>
      <c r="C143" s="12" t="s">
        <v>286</v>
      </c>
      <c r="D143" s="7" t="s">
        <v>287</v>
      </c>
      <c r="E143" s="13">
        <v>3</v>
      </c>
      <c r="F143" s="14">
        <f>VLOOKUP(C143,BDRE_CM_AM_20210615!$A$2:$F$309,6,FALSE)</f>
        <v>34250</v>
      </c>
      <c r="G143" s="13">
        <f t="shared" si="4"/>
        <v>7</v>
      </c>
      <c r="H143" s="15">
        <f t="shared" si="5"/>
        <v>21</v>
      </c>
    </row>
    <row r="144" spans="2:8">
      <c r="B144" s="11" t="s">
        <v>285</v>
      </c>
      <c r="C144" s="12" t="s">
        <v>288</v>
      </c>
      <c r="D144" s="7" t="s">
        <v>289</v>
      </c>
      <c r="E144" s="13">
        <v>3</v>
      </c>
      <c r="F144" s="14">
        <f>VLOOKUP(C144,BDRE_CM_AM_20210615!$A$2:$F$309,6,FALSE)</f>
        <v>14174</v>
      </c>
      <c r="G144" s="13">
        <f t="shared" si="4"/>
        <v>7</v>
      </c>
      <c r="H144" s="15">
        <f t="shared" si="5"/>
        <v>21</v>
      </c>
    </row>
    <row r="145" spans="2:8">
      <c r="B145" s="11" t="s">
        <v>285</v>
      </c>
      <c r="C145" s="12" t="s">
        <v>290</v>
      </c>
      <c r="D145" s="7" t="s">
        <v>291</v>
      </c>
      <c r="E145" s="13">
        <v>7</v>
      </c>
      <c r="F145" s="14">
        <f>VLOOKUP(C145,BDRE_CM_AM_20210615!$A$2:$F$309,6,FALSE)</f>
        <v>10522</v>
      </c>
      <c r="G145" s="13">
        <f t="shared" si="4"/>
        <v>7</v>
      </c>
      <c r="H145" s="15">
        <f t="shared" si="5"/>
        <v>21</v>
      </c>
    </row>
    <row r="146" spans="2:8">
      <c r="B146" s="11" t="s">
        <v>285</v>
      </c>
      <c r="C146" s="12" t="s">
        <v>292</v>
      </c>
      <c r="D146" s="7" t="s">
        <v>293</v>
      </c>
      <c r="E146" s="13">
        <v>3</v>
      </c>
      <c r="F146" s="14">
        <f>VLOOKUP(C146,BDRE_CM_AM_20210615!$A$2:$F$309,6,FALSE)</f>
        <v>3090</v>
      </c>
      <c r="G146" s="13">
        <f t="shared" si="4"/>
        <v>5</v>
      </c>
      <c r="H146" s="15">
        <f t="shared" si="5"/>
        <v>15</v>
      </c>
    </row>
    <row r="147" spans="2:8">
      <c r="B147" s="11" t="s">
        <v>285</v>
      </c>
      <c r="C147" s="12" t="s">
        <v>294</v>
      </c>
      <c r="D147" s="7" t="s">
        <v>295</v>
      </c>
      <c r="E147" s="13">
        <v>4</v>
      </c>
      <c r="F147" s="14">
        <f>VLOOKUP(C147,BDRE_CM_AM_20210615!$A$2:$F$309,6,FALSE)</f>
        <v>24261</v>
      </c>
      <c r="G147" s="13">
        <f t="shared" si="4"/>
        <v>7</v>
      </c>
      <c r="H147" s="15">
        <f t="shared" si="5"/>
        <v>21</v>
      </c>
    </row>
    <row r="148" spans="2:8">
      <c r="B148" s="11" t="s">
        <v>285</v>
      </c>
      <c r="C148" s="12" t="s">
        <v>296</v>
      </c>
      <c r="D148" s="7" t="s">
        <v>297</v>
      </c>
      <c r="E148" s="13">
        <v>13</v>
      </c>
      <c r="F148" s="14">
        <f>VLOOKUP(C148,BDRE_CM_AM_20210615!$A$2:$F$309,6,FALSE)</f>
        <v>48966</v>
      </c>
      <c r="G148" s="13">
        <f t="shared" si="4"/>
        <v>7</v>
      </c>
      <c r="H148" s="15">
        <f t="shared" si="5"/>
        <v>21</v>
      </c>
    </row>
    <row r="149" spans="2:8">
      <c r="B149" s="11" t="s">
        <v>285</v>
      </c>
      <c r="C149" s="12" t="s">
        <v>298</v>
      </c>
      <c r="D149" s="7" t="s">
        <v>299</v>
      </c>
      <c r="E149" s="13">
        <v>10</v>
      </c>
      <c r="F149" s="14">
        <f>VLOOKUP(C149,BDRE_CM_AM_20210615!$A$2:$F$309,6,FALSE)</f>
        <v>20725</v>
      </c>
      <c r="G149" s="13">
        <f t="shared" si="4"/>
        <v>7</v>
      </c>
      <c r="H149" s="15">
        <f t="shared" si="5"/>
        <v>21</v>
      </c>
    </row>
    <row r="150" spans="2:8">
      <c r="B150" s="11" t="s">
        <v>311</v>
      </c>
      <c r="C150" s="12" t="s">
        <v>300</v>
      </c>
      <c r="D150" s="7" t="s">
        <v>301</v>
      </c>
      <c r="E150" s="13">
        <v>11</v>
      </c>
      <c r="F150" s="14">
        <f>VLOOKUP(C150,BDRE_CM_AM_20210615!$A$2:$F$309,6,FALSE)</f>
        <v>36683</v>
      </c>
      <c r="G150" s="13">
        <f t="shared" si="4"/>
        <v>7</v>
      </c>
      <c r="H150" s="15">
        <f t="shared" si="5"/>
        <v>21</v>
      </c>
    </row>
    <row r="151" spans="2:8">
      <c r="B151" s="11" t="s">
        <v>311</v>
      </c>
      <c r="C151" s="12" t="s">
        <v>302</v>
      </c>
      <c r="D151" s="7" t="s">
        <v>303</v>
      </c>
      <c r="E151" s="13">
        <v>4</v>
      </c>
      <c r="F151" s="14">
        <f>VLOOKUP(C151,BDRE_CM_AM_20210615!$A$2:$F$309,6,FALSE)</f>
        <v>11344</v>
      </c>
      <c r="G151" s="13">
        <f t="shared" si="4"/>
        <v>7</v>
      </c>
      <c r="H151" s="15">
        <f t="shared" si="5"/>
        <v>21</v>
      </c>
    </row>
    <row r="152" spans="2:8">
      <c r="B152" s="11" t="s">
        <v>311</v>
      </c>
      <c r="C152" s="12" t="s">
        <v>304</v>
      </c>
      <c r="D152" s="7" t="s">
        <v>305</v>
      </c>
      <c r="E152" s="13">
        <v>7</v>
      </c>
      <c r="F152" s="14">
        <f>VLOOKUP(C152,BDRE_CM_AM_20210615!$A$2:$F$309,6,FALSE)</f>
        <v>17539</v>
      </c>
      <c r="G152" s="13">
        <f t="shared" si="4"/>
        <v>7</v>
      </c>
      <c r="H152" s="15">
        <f t="shared" si="5"/>
        <v>21</v>
      </c>
    </row>
    <row r="153" spans="2:8">
      <c r="B153" s="11" t="s">
        <v>311</v>
      </c>
      <c r="C153" s="12" t="s">
        <v>306</v>
      </c>
      <c r="D153" s="7" t="s">
        <v>307</v>
      </c>
      <c r="E153" s="13">
        <v>7</v>
      </c>
      <c r="F153" s="14">
        <f>VLOOKUP(C153,BDRE_CM_AM_20210615!$A$2:$F$309,6,FALSE)</f>
        <v>11868</v>
      </c>
      <c r="G153" s="13">
        <f t="shared" si="4"/>
        <v>7</v>
      </c>
      <c r="H153" s="15">
        <f t="shared" si="5"/>
        <v>21</v>
      </c>
    </row>
    <row r="154" spans="2:8">
      <c r="B154" s="11" t="s">
        <v>311</v>
      </c>
      <c r="C154" s="12" t="s">
        <v>308</v>
      </c>
      <c r="D154" s="7" t="s">
        <v>309</v>
      </c>
      <c r="E154" s="13">
        <v>4</v>
      </c>
      <c r="F154" s="14">
        <f>VLOOKUP(C154,BDRE_CM_AM_20210615!$A$2:$F$309,6,FALSE)</f>
        <v>178860</v>
      </c>
      <c r="G154" s="13">
        <f t="shared" si="4"/>
        <v>11</v>
      </c>
      <c r="H154" s="15">
        <f t="shared" si="5"/>
        <v>33</v>
      </c>
    </row>
    <row r="155" spans="2:8">
      <c r="B155" s="11" t="s">
        <v>311</v>
      </c>
      <c r="C155" s="12" t="s">
        <v>310</v>
      </c>
      <c r="D155" s="7" t="s">
        <v>311</v>
      </c>
      <c r="E155" s="13">
        <v>24</v>
      </c>
      <c r="F155" s="14">
        <f>VLOOKUP(C155,BDRE_CM_AM_20210615!$A$2:$F$309,6,FALSE)</f>
        <v>476569</v>
      </c>
      <c r="G155" s="13">
        <f t="shared" si="4"/>
        <v>17</v>
      </c>
      <c r="H155" s="15">
        <f t="shared" si="5"/>
        <v>51</v>
      </c>
    </row>
    <row r="156" spans="2:8">
      <c r="B156" s="11" t="s">
        <v>311</v>
      </c>
      <c r="C156" s="12" t="s">
        <v>312</v>
      </c>
      <c r="D156" s="7" t="s">
        <v>313</v>
      </c>
      <c r="E156" s="13">
        <v>10</v>
      </c>
      <c r="F156" s="14">
        <f>VLOOKUP(C156,BDRE_CM_AM_20210615!$A$2:$F$309,6,FALSE)</f>
        <v>169019</v>
      </c>
      <c r="G156" s="13">
        <f t="shared" si="4"/>
        <v>11</v>
      </c>
      <c r="H156" s="15">
        <f t="shared" si="5"/>
        <v>33</v>
      </c>
    </row>
    <row r="157" spans="2:8">
      <c r="B157" s="11" t="s">
        <v>311</v>
      </c>
      <c r="C157" s="12" t="s">
        <v>314</v>
      </c>
      <c r="D157" s="7" t="s">
        <v>315</v>
      </c>
      <c r="E157" s="13">
        <v>8</v>
      </c>
      <c r="F157" s="14">
        <f>VLOOKUP(C157,BDRE_CM_AM_20210615!$A$2:$F$309,6,FALSE)</f>
        <v>23194</v>
      </c>
      <c r="G157" s="13">
        <f t="shared" si="4"/>
        <v>7</v>
      </c>
      <c r="H157" s="15">
        <f t="shared" si="5"/>
        <v>21</v>
      </c>
    </row>
    <row r="158" spans="2:8">
      <c r="B158" s="11" t="s">
        <v>311</v>
      </c>
      <c r="C158" s="12" t="s">
        <v>316</v>
      </c>
      <c r="D158" s="7" t="s">
        <v>317</v>
      </c>
      <c r="E158" s="13">
        <v>11</v>
      </c>
      <c r="F158" s="14">
        <f>VLOOKUP(C158,BDRE_CM_AM_20210615!$A$2:$F$309,6,FALSE)</f>
        <v>67651</v>
      </c>
      <c r="G158" s="13">
        <f t="shared" si="4"/>
        <v>9</v>
      </c>
      <c r="H158" s="15">
        <f t="shared" si="5"/>
        <v>27</v>
      </c>
    </row>
    <row r="159" spans="2:8">
      <c r="B159" s="11" t="s">
        <v>311</v>
      </c>
      <c r="C159" s="12" t="s">
        <v>318</v>
      </c>
      <c r="D159" s="7" t="s">
        <v>319</v>
      </c>
      <c r="E159" s="13">
        <v>5</v>
      </c>
      <c r="F159" s="14">
        <f>VLOOKUP(C159,BDRE_CM_AM_20210615!$A$2:$F$309,6,FALSE)</f>
        <v>147099</v>
      </c>
      <c r="G159" s="13">
        <f t="shared" si="4"/>
        <v>11</v>
      </c>
      <c r="H159" s="15">
        <f t="shared" si="5"/>
        <v>33</v>
      </c>
    </row>
    <row r="160" spans="2:8">
      <c r="B160" s="11" t="s">
        <v>311</v>
      </c>
      <c r="C160" s="12" t="s">
        <v>320</v>
      </c>
      <c r="D160" s="7" t="s">
        <v>321</v>
      </c>
      <c r="E160" s="13">
        <v>11</v>
      </c>
      <c r="F160" s="14">
        <f>VLOOKUP(C160,BDRE_CM_AM_20210615!$A$2:$F$309,6,FALSE)</f>
        <v>322614</v>
      </c>
      <c r="G160" s="13">
        <f t="shared" si="4"/>
        <v>11</v>
      </c>
      <c r="H160" s="15">
        <f t="shared" si="5"/>
        <v>33</v>
      </c>
    </row>
    <row r="161" spans="2:8">
      <c r="B161" s="11" t="s">
        <v>311</v>
      </c>
      <c r="C161" s="12" t="s">
        <v>322</v>
      </c>
      <c r="D161" s="7" t="s">
        <v>323</v>
      </c>
      <c r="E161" s="13">
        <v>3</v>
      </c>
      <c r="F161" s="14">
        <f>VLOOKUP(C161,BDRE_CM_AM_20210615!$A$2:$F$309,6,FALSE)</f>
        <v>8554</v>
      </c>
      <c r="G161" s="13">
        <f t="shared" si="4"/>
        <v>5</v>
      </c>
      <c r="H161" s="15">
        <f t="shared" si="5"/>
        <v>15</v>
      </c>
    </row>
    <row r="162" spans="2:8">
      <c r="B162" s="11" t="s">
        <v>311</v>
      </c>
      <c r="C162" s="12" t="s">
        <v>324</v>
      </c>
      <c r="D162" s="7" t="s">
        <v>325</v>
      </c>
      <c r="E162" s="13">
        <v>13</v>
      </c>
      <c r="F162" s="14">
        <f>VLOOKUP(C162,BDRE_CM_AM_20210615!$A$2:$F$309,6,FALSE)</f>
        <v>69183</v>
      </c>
      <c r="G162" s="13">
        <f t="shared" si="4"/>
        <v>9</v>
      </c>
      <c r="H162" s="15">
        <f t="shared" si="5"/>
        <v>27</v>
      </c>
    </row>
    <row r="163" spans="2:8">
      <c r="B163" s="11" t="s">
        <v>311</v>
      </c>
      <c r="C163" s="12" t="s">
        <v>326</v>
      </c>
      <c r="D163" s="7" t="s">
        <v>327</v>
      </c>
      <c r="E163" s="13">
        <v>6</v>
      </c>
      <c r="F163" s="14">
        <f>VLOOKUP(C163,BDRE_CM_AM_20210615!$A$2:$F$309,6,FALSE)</f>
        <v>113782</v>
      </c>
      <c r="G163" s="13">
        <f t="shared" si="4"/>
        <v>11</v>
      </c>
      <c r="H163" s="15">
        <f t="shared" si="5"/>
        <v>33</v>
      </c>
    </row>
    <row r="164" spans="2:8">
      <c r="B164" s="11" t="s">
        <v>311</v>
      </c>
      <c r="C164" s="12" t="s">
        <v>328</v>
      </c>
      <c r="D164" s="7" t="s">
        <v>329</v>
      </c>
      <c r="E164" s="13">
        <v>6</v>
      </c>
      <c r="F164" s="14">
        <f>VLOOKUP(C164,BDRE_CM_AM_20210615!$A$2:$F$309,6,FALSE)</f>
        <v>145361</v>
      </c>
      <c r="G164" s="13">
        <f t="shared" si="4"/>
        <v>11</v>
      </c>
      <c r="H164" s="15">
        <f t="shared" si="5"/>
        <v>33</v>
      </c>
    </row>
    <row r="165" spans="2:8">
      <c r="B165" s="11" t="s">
        <v>311</v>
      </c>
      <c r="C165" s="12" t="s">
        <v>330</v>
      </c>
      <c r="D165" s="7" t="s">
        <v>331</v>
      </c>
      <c r="E165" s="13">
        <v>4</v>
      </c>
      <c r="F165" s="14">
        <f>VLOOKUP(C165,BDRE_CM_AM_20210615!$A$2:$F$309,6,FALSE)</f>
        <v>126698</v>
      </c>
      <c r="G165" s="13">
        <f t="shared" si="4"/>
        <v>11</v>
      </c>
      <c r="H165" s="15">
        <f t="shared" si="5"/>
        <v>33</v>
      </c>
    </row>
    <row r="166" spans="2:8">
      <c r="B166" s="11" t="s">
        <v>358</v>
      </c>
      <c r="C166" s="12" t="s">
        <v>332</v>
      </c>
      <c r="D166" s="7" t="s">
        <v>333</v>
      </c>
      <c r="E166" s="13">
        <v>4</v>
      </c>
      <c r="F166" s="14">
        <f>VLOOKUP(C166,BDRE_CM_AM_20210615!$A$2:$F$309,6,FALSE)</f>
        <v>2681</v>
      </c>
      <c r="G166" s="13">
        <f t="shared" si="4"/>
        <v>5</v>
      </c>
      <c r="H166" s="15">
        <f t="shared" si="5"/>
        <v>15</v>
      </c>
    </row>
    <row r="167" spans="2:8">
      <c r="B167" s="11" t="s">
        <v>358</v>
      </c>
      <c r="C167" s="12" t="s">
        <v>334</v>
      </c>
      <c r="D167" s="7" t="s">
        <v>335</v>
      </c>
      <c r="E167" s="13">
        <v>3</v>
      </c>
      <c r="F167" s="14">
        <f>VLOOKUP(C167,BDRE_CM_AM_20210615!$A$2:$F$309,6,FALSE)</f>
        <v>2512</v>
      </c>
      <c r="G167" s="13">
        <f t="shared" si="4"/>
        <v>5</v>
      </c>
      <c r="H167" s="15">
        <f t="shared" si="5"/>
        <v>15</v>
      </c>
    </row>
    <row r="168" spans="2:8">
      <c r="B168" s="11" t="s">
        <v>358</v>
      </c>
      <c r="C168" s="12" t="s">
        <v>336</v>
      </c>
      <c r="D168" s="7" t="s">
        <v>337</v>
      </c>
      <c r="E168" s="13">
        <v>6</v>
      </c>
      <c r="F168" s="14">
        <f>VLOOKUP(C168,BDRE_CM_AM_20210615!$A$2:$F$309,6,FALSE)</f>
        <v>3423</v>
      </c>
      <c r="G168" s="13">
        <f t="shared" si="4"/>
        <v>5</v>
      </c>
      <c r="H168" s="15">
        <f t="shared" si="5"/>
        <v>15</v>
      </c>
    </row>
    <row r="169" spans="2:8">
      <c r="B169" s="11" t="s">
        <v>358</v>
      </c>
      <c r="C169" s="12" t="s">
        <v>338</v>
      </c>
      <c r="D169" s="7" t="s">
        <v>339</v>
      </c>
      <c r="E169" s="13">
        <v>3</v>
      </c>
      <c r="F169" s="14">
        <f>VLOOKUP(C169,BDRE_CM_AM_20210615!$A$2:$F$309,6,FALSE)</f>
        <v>7037</v>
      </c>
      <c r="G169" s="13">
        <f t="shared" si="4"/>
        <v>5</v>
      </c>
      <c r="H169" s="15">
        <f t="shared" si="5"/>
        <v>15</v>
      </c>
    </row>
    <row r="170" spans="2:8">
      <c r="B170" s="11" t="s">
        <v>358</v>
      </c>
      <c r="C170" s="12" t="s">
        <v>340</v>
      </c>
      <c r="D170" s="7" t="s">
        <v>341</v>
      </c>
      <c r="E170" s="13">
        <v>4</v>
      </c>
      <c r="F170" s="14">
        <f>VLOOKUP(C170,BDRE_CM_AM_20210615!$A$2:$F$309,6,FALSE)</f>
        <v>2689</v>
      </c>
      <c r="G170" s="13">
        <f t="shared" si="4"/>
        <v>5</v>
      </c>
      <c r="H170" s="15">
        <f t="shared" si="5"/>
        <v>15</v>
      </c>
    </row>
    <row r="171" spans="2:8">
      <c r="B171" s="11" t="s">
        <v>358</v>
      </c>
      <c r="C171" s="12" t="s">
        <v>342</v>
      </c>
      <c r="D171" s="7" t="s">
        <v>343</v>
      </c>
      <c r="E171" s="13">
        <v>4</v>
      </c>
      <c r="F171" s="14">
        <f>VLOOKUP(C171,BDRE_CM_AM_20210615!$A$2:$F$309,6,FALSE)</f>
        <v>2964</v>
      </c>
      <c r="G171" s="13">
        <f t="shared" si="4"/>
        <v>5</v>
      </c>
      <c r="H171" s="15">
        <f t="shared" si="5"/>
        <v>15</v>
      </c>
    </row>
    <row r="172" spans="2:8">
      <c r="B172" s="11" t="s">
        <v>358</v>
      </c>
      <c r="C172" s="12" t="s">
        <v>344</v>
      </c>
      <c r="D172" s="7" t="s">
        <v>345</v>
      </c>
      <c r="E172" s="13">
        <v>7</v>
      </c>
      <c r="F172" s="14">
        <f>VLOOKUP(C172,BDRE_CM_AM_20210615!$A$2:$F$309,6,FALSE)</f>
        <v>18785</v>
      </c>
      <c r="G172" s="13">
        <f t="shared" si="4"/>
        <v>7</v>
      </c>
      <c r="H172" s="15">
        <f t="shared" si="5"/>
        <v>21</v>
      </c>
    </row>
    <row r="173" spans="2:8">
      <c r="B173" s="11" t="s">
        <v>358</v>
      </c>
      <c r="C173" s="12" t="s">
        <v>346</v>
      </c>
      <c r="D173" s="7" t="s">
        <v>347</v>
      </c>
      <c r="E173" s="13">
        <v>3</v>
      </c>
      <c r="F173" s="14">
        <f>VLOOKUP(C173,BDRE_CM_AM_20210615!$A$2:$F$309,6,FALSE)</f>
        <v>2610</v>
      </c>
      <c r="G173" s="13">
        <f t="shared" si="4"/>
        <v>5</v>
      </c>
      <c r="H173" s="15">
        <f t="shared" si="5"/>
        <v>15</v>
      </c>
    </row>
    <row r="174" spans="2:8">
      <c r="B174" s="11" t="s">
        <v>358</v>
      </c>
      <c r="C174" s="12" t="s">
        <v>348</v>
      </c>
      <c r="D174" s="7" t="s">
        <v>94</v>
      </c>
      <c r="E174" s="13">
        <v>4</v>
      </c>
      <c r="F174" s="14">
        <f>VLOOKUP(C174,BDRE_CM_AM_20210615!$A$2:$F$309,6,FALSE)</f>
        <v>3197</v>
      </c>
      <c r="G174" s="13">
        <f t="shared" si="4"/>
        <v>5</v>
      </c>
      <c r="H174" s="15">
        <f t="shared" si="5"/>
        <v>15</v>
      </c>
    </row>
    <row r="175" spans="2:8">
      <c r="B175" s="11" t="s">
        <v>358</v>
      </c>
      <c r="C175" s="12" t="s">
        <v>349</v>
      </c>
      <c r="D175" s="7" t="s">
        <v>350</v>
      </c>
      <c r="E175" s="13">
        <v>4</v>
      </c>
      <c r="F175" s="14">
        <f>VLOOKUP(C175,BDRE_CM_AM_20210615!$A$2:$F$309,6,FALSE)</f>
        <v>2715</v>
      </c>
      <c r="G175" s="13">
        <f t="shared" si="4"/>
        <v>5</v>
      </c>
      <c r="H175" s="15">
        <f t="shared" si="5"/>
        <v>15</v>
      </c>
    </row>
    <row r="176" spans="2:8">
      <c r="B176" s="11" t="s">
        <v>358</v>
      </c>
      <c r="C176" s="12" t="s">
        <v>351</v>
      </c>
      <c r="D176" s="7" t="s">
        <v>352</v>
      </c>
      <c r="E176" s="13">
        <v>4</v>
      </c>
      <c r="F176" s="14">
        <f>VLOOKUP(C176,BDRE_CM_AM_20210615!$A$2:$F$309,6,FALSE)</f>
        <v>2552</v>
      </c>
      <c r="G176" s="13">
        <f t="shared" si="4"/>
        <v>5</v>
      </c>
      <c r="H176" s="15">
        <f t="shared" si="5"/>
        <v>15</v>
      </c>
    </row>
    <row r="177" spans="2:8">
      <c r="B177" s="11" t="s">
        <v>358</v>
      </c>
      <c r="C177" s="12" t="s">
        <v>353</v>
      </c>
      <c r="D177" s="7" t="s">
        <v>354</v>
      </c>
      <c r="E177" s="13">
        <v>7</v>
      </c>
      <c r="F177" s="14">
        <f>VLOOKUP(C177,BDRE_CM_AM_20210615!$A$2:$F$309,6,FALSE)</f>
        <v>5690</v>
      </c>
      <c r="G177" s="13">
        <f t="shared" si="4"/>
        <v>5</v>
      </c>
      <c r="H177" s="15">
        <f t="shared" si="5"/>
        <v>15</v>
      </c>
    </row>
    <row r="178" spans="2:8">
      <c r="B178" s="11" t="s">
        <v>358</v>
      </c>
      <c r="C178" s="12" t="s">
        <v>355</v>
      </c>
      <c r="D178" s="7" t="s">
        <v>356</v>
      </c>
      <c r="E178" s="13">
        <v>5</v>
      </c>
      <c r="F178" s="14">
        <f>VLOOKUP(C178,BDRE_CM_AM_20210615!$A$2:$F$309,6,FALSE)</f>
        <v>13837</v>
      </c>
      <c r="G178" s="13">
        <f t="shared" si="4"/>
        <v>7</v>
      </c>
      <c r="H178" s="15">
        <f t="shared" si="5"/>
        <v>21</v>
      </c>
    </row>
    <row r="179" spans="2:8">
      <c r="B179" s="11" t="s">
        <v>358</v>
      </c>
      <c r="C179" s="12" t="s">
        <v>357</v>
      </c>
      <c r="D179" s="7" t="s">
        <v>358</v>
      </c>
      <c r="E179" s="13">
        <v>7</v>
      </c>
      <c r="F179" s="14">
        <f>VLOOKUP(C179,BDRE_CM_AM_20210615!$A$2:$F$309,6,FALSE)</f>
        <v>20008</v>
      </c>
      <c r="G179" s="13">
        <f t="shared" si="4"/>
        <v>7</v>
      </c>
      <c r="H179" s="15">
        <f t="shared" si="5"/>
        <v>21</v>
      </c>
    </row>
    <row r="180" spans="2:8">
      <c r="B180" s="11" t="s">
        <v>358</v>
      </c>
      <c r="C180" s="12" t="s">
        <v>359</v>
      </c>
      <c r="D180" s="7" t="s">
        <v>360</v>
      </c>
      <c r="E180" s="13">
        <v>4</v>
      </c>
      <c r="F180" s="14">
        <f>VLOOKUP(C180,BDRE_CM_AM_20210615!$A$2:$F$309,6,FALSE)</f>
        <v>3896</v>
      </c>
      <c r="G180" s="13">
        <f t="shared" si="4"/>
        <v>5</v>
      </c>
      <c r="H180" s="15">
        <f t="shared" si="5"/>
        <v>15</v>
      </c>
    </row>
    <row r="181" spans="2:8">
      <c r="B181" s="11" t="s">
        <v>384</v>
      </c>
      <c r="C181" s="12" t="s">
        <v>361</v>
      </c>
      <c r="D181" s="7" t="s">
        <v>362</v>
      </c>
      <c r="E181" s="13">
        <v>26</v>
      </c>
      <c r="F181" s="14">
        <f>VLOOKUP(C181,BDRE_CM_AM_20210615!$A$2:$F$309,6,FALSE)</f>
        <v>50045</v>
      </c>
      <c r="G181" s="13">
        <f t="shared" si="4"/>
        <v>9</v>
      </c>
      <c r="H181" s="15">
        <f t="shared" si="5"/>
        <v>27</v>
      </c>
    </row>
    <row r="182" spans="2:8">
      <c r="B182" s="11" t="s">
        <v>384</v>
      </c>
      <c r="C182" s="12" t="s">
        <v>363</v>
      </c>
      <c r="D182" s="7" t="s">
        <v>364</v>
      </c>
      <c r="E182" s="13">
        <v>14</v>
      </c>
      <c r="F182" s="14">
        <f>VLOOKUP(C182,BDRE_CM_AM_20210615!$A$2:$F$309,6,FALSE)</f>
        <v>16775</v>
      </c>
      <c r="G182" s="13">
        <f t="shared" si="4"/>
        <v>7</v>
      </c>
      <c r="H182" s="15">
        <f t="shared" si="5"/>
        <v>21</v>
      </c>
    </row>
    <row r="183" spans="2:8">
      <c r="B183" s="11" t="s">
        <v>384</v>
      </c>
      <c r="C183" s="12" t="s">
        <v>365</v>
      </c>
      <c r="D183" s="7" t="s">
        <v>366</v>
      </c>
      <c r="E183" s="13">
        <v>20</v>
      </c>
      <c r="F183" s="14">
        <f>VLOOKUP(C183,BDRE_CM_AM_20210615!$A$2:$F$309,6,FALSE)</f>
        <v>51647</v>
      </c>
      <c r="G183" s="13">
        <f t="shared" si="4"/>
        <v>9</v>
      </c>
      <c r="H183" s="15">
        <f t="shared" si="5"/>
        <v>27</v>
      </c>
    </row>
    <row r="184" spans="2:8">
      <c r="B184" s="11" t="s">
        <v>384</v>
      </c>
      <c r="C184" s="12" t="s">
        <v>367</v>
      </c>
      <c r="D184" s="7" t="s">
        <v>368</v>
      </c>
      <c r="E184" s="13">
        <v>7</v>
      </c>
      <c r="F184" s="14">
        <f>VLOOKUP(C184,BDRE_CM_AM_20210615!$A$2:$F$309,6,FALSE)</f>
        <v>146114</v>
      </c>
      <c r="G184" s="13">
        <f t="shared" si="4"/>
        <v>11</v>
      </c>
      <c r="H184" s="15">
        <f t="shared" si="5"/>
        <v>33</v>
      </c>
    </row>
    <row r="185" spans="2:8">
      <c r="B185" s="11" t="s">
        <v>384</v>
      </c>
      <c r="C185" s="12" t="s">
        <v>369</v>
      </c>
      <c r="D185" s="7" t="s">
        <v>370</v>
      </c>
      <c r="E185" s="13">
        <v>15</v>
      </c>
      <c r="F185" s="14">
        <f>VLOOKUP(C185,BDRE_CM_AM_20210615!$A$2:$F$309,6,FALSE)</f>
        <v>41353</v>
      </c>
      <c r="G185" s="13">
        <f t="shared" si="4"/>
        <v>7</v>
      </c>
      <c r="H185" s="15">
        <f t="shared" si="5"/>
        <v>21</v>
      </c>
    </row>
    <row r="186" spans="2:8">
      <c r="B186" s="11" t="s">
        <v>384</v>
      </c>
      <c r="C186" s="12" t="s">
        <v>371</v>
      </c>
      <c r="D186" s="7" t="s">
        <v>372</v>
      </c>
      <c r="E186" s="13">
        <v>10</v>
      </c>
      <c r="F186" s="14">
        <f>VLOOKUP(C186,BDRE_CM_AM_20210615!$A$2:$F$309,6,FALSE)</f>
        <v>116827</v>
      </c>
      <c r="G186" s="13">
        <f t="shared" si="4"/>
        <v>11</v>
      </c>
      <c r="H186" s="15">
        <f t="shared" si="5"/>
        <v>33</v>
      </c>
    </row>
    <row r="187" spans="2:8">
      <c r="B187" s="11" t="s">
        <v>384</v>
      </c>
      <c r="C187" s="12" t="s">
        <v>373</v>
      </c>
      <c r="D187" s="7" t="s">
        <v>374</v>
      </c>
      <c r="E187" s="13">
        <v>16</v>
      </c>
      <c r="F187" s="14">
        <f>VLOOKUP(C187,BDRE_CM_AM_20210615!$A$2:$F$309,6,FALSE)</f>
        <v>45273</v>
      </c>
      <c r="G187" s="13">
        <f t="shared" si="4"/>
        <v>7</v>
      </c>
      <c r="H187" s="15">
        <f t="shared" si="5"/>
        <v>21</v>
      </c>
    </row>
    <row r="188" spans="2:8">
      <c r="B188" s="11" t="s">
        <v>384</v>
      </c>
      <c r="C188" s="12" t="s">
        <v>375</v>
      </c>
      <c r="D188" s="7" t="s">
        <v>376</v>
      </c>
      <c r="E188" s="13">
        <v>4</v>
      </c>
      <c r="F188" s="14">
        <f>VLOOKUP(C188,BDRE_CM_AM_20210615!$A$2:$F$309,6,FALSE)</f>
        <v>151290</v>
      </c>
      <c r="G188" s="13">
        <f t="shared" si="4"/>
        <v>11</v>
      </c>
      <c r="H188" s="15">
        <f t="shared" si="5"/>
        <v>33</v>
      </c>
    </row>
    <row r="189" spans="2:8">
      <c r="B189" s="11" t="s">
        <v>384</v>
      </c>
      <c r="C189" s="12" t="s">
        <v>377</v>
      </c>
      <c r="D189" s="7" t="s">
        <v>378</v>
      </c>
      <c r="E189" s="13">
        <v>12</v>
      </c>
      <c r="F189" s="14">
        <f>VLOOKUP(C189,BDRE_CM_AM_20210615!$A$2:$F$309,6,FALSE)</f>
        <v>48660</v>
      </c>
      <c r="G189" s="13">
        <f t="shared" si="4"/>
        <v>7</v>
      </c>
      <c r="H189" s="15">
        <f t="shared" si="5"/>
        <v>21</v>
      </c>
    </row>
    <row r="190" spans="2:8">
      <c r="B190" s="11" t="s">
        <v>384</v>
      </c>
      <c r="C190" s="12" t="s">
        <v>379</v>
      </c>
      <c r="D190" s="7" t="s">
        <v>380</v>
      </c>
      <c r="E190" s="13">
        <v>18</v>
      </c>
      <c r="F190" s="14">
        <f>VLOOKUP(C190,BDRE_CM_AM_20210615!$A$2:$F$309,6,FALSE)</f>
        <v>74084</v>
      </c>
      <c r="G190" s="13">
        <f t="shared" si="4"/>
        <v>9</v>
      </c>
      <c r="H190" s="15">
        <f t="shared" si="5"/>
        <v>27</v>
      </c>
    </row>
    <row r="191" spans="2:8">
      <c r="B191" s="11" t="s">
        <v>384</v>
      </c>
      <c r="C191" s="12" t="s">
        <v>381</v>
      </c>
      <c r="D191" s="7" t="s">
        <v>382</v>
      </c>
      <c r="E191" s="13">
        <v>28</v>
      </c>
      <c r="F191" s="14">
        <f>VLOOKUP(C191,BDRE_CM_AM_20210615!$A$2:$F$309,6,FALSE)</f>
        <v>61730</v>
      </c>
      <c r="G191" s="13">
        <f t="shared" si="4"/>
        <v>9</v>
      </c>
      <c r="H191" s="15">
        <f t="shared" si="5"/>
        <v>29</v>
      </c>
    </row>
    <row r="192" spans="2:8">
      <c r="B192" s="11" t="s">
        <v>384</v>
      </c>
      <c r="C192" s="12" t="s">
        <v>383</v>
      </c>
      <c r="D192" s="7" t="s">
        <v>384</v>
      </c>
      <c r="E192" s="13">
        <v>7</v>
      </c>
      <c r="F192" s="14">
        <f>VLOOKUP(C192,BDRE_CM_AM_20210615!$A$2:$F$309,6,FALSE)</f>
        <v>206848</v>
      </c>
      <c r="G192" s="13">
        <f t="shared" si="4"/>
        <v>13</v>
      </c>
      <c r="H192" s="15">
        <f t="shared" si="5"/>
        <v>39</v>
      </c>
    </row>
    <row r="193" spans="2:8">
      <c r="B193" s="11" t="s">
        <v>384</v>
      </c>
      <c r="C193" s="12" t="s">
        <v>385</v>
      </c>
      <c r="D193" s="7" t="s">
        <v>386</v>
      </c>
      <c r="E193" s="13">
        <v>7</v>
      </c>
      <c r="F193" s="14">
        <f>VLOOKUP(C193,BDRE_CM_AM_20210615!$A$2:$F$309,6,FALSE)</f>
        <v>60026</v>
      </c>
      <c r="G193" s="13">
        <f t="shared" si="4"/>
        <v>9</v>
      </c>
      <c r="H193" s="15">
        <f t="shared" si="5"/>
        <v>27</v>
      </c>
    </row>
    <row r="194" spans="2:8">
      <c r="B194" s="11" t="s">
        <v>384</v>
      </c>
      <c r="C194" s="12" t="s">
        <v>387</v>
      </c>
      <c r="D194" s="7" t="s">
        <v>388</v>
      </c>
      <c r="E194" s="13">
        <v>14</v>
      </c>
      <c r="F194" s="14">
        <f>VLOOKUP(C194,BDRE_CM_AM_20210615!$A$2:$F$309,6,FALSE)</f>
        <v>61904</v>
      </c>
      <c r="G194" s="13">
        <f t="shared" si="4"/>
        <v>9</v>
      </c>
      <c r="H194" s="15">
        <f t="shared" si="5"/>
        <v>27</v>
      </c>
    </row>
    <row r="195" spans="2:8">
      <c r="B195" s="11" t="s">
        <v>384</v>
      </c>
      <c r="C195" s="12" t="s">
        <v>389</v>
      </c>
      <c r="D195" s="7" t="s">
        <v>390</v>
      </c>
      <c r="E195" s="13">
        <v>4</v>
      </c>
      <c r="F195" s="14">
        <f>VLOOKUP(C195,BDRE_CM_AM_20210615!$A$2:$F$309,6,FALSE)</f>
        <v>84149</v>
      </c>
      <c r="G195" s="13">
        <f t="shared" ref="G195:G258" si="6">IF($D195="Lisboa",17,IF($D195="Porto",13,IF($F195&gt;=100000,11,IF(AND($F195&lt;100000,$F195&gt;50000),9,IF(AND($F195&lt;=50000,$F195&gt;10000),7,IF($F195&lt;=10000,5))))))</f>
        <v>9</v>
      </c>
      <c r="H195" s="15">
        <f t="shared" ref="H195:H258" si="7">IF($G195*3&lt;=$E195,$E195+1,$G195*3)</f>
        <v>27</v>
      </c>
    </row>
    <row r="196" spans="2:8">
      <c r="B196" s="11" t="s">
        <v>384</v>
      </c>
      <c r="C196" s="12" t="s">
        <v>391</v>
      </c>
      <c r="D196" s="7" t="s">
        <v>392</v>
      </c>
      <c r="E196" s="13">
        <v>21</v>
      </c>
      <c r="F196" s="14">
        <f>VLOOKUP(C196,BDRE_CM_AM_20210615!$A$2:$F$309,6,FALSE)</f>
        <v>71610</v>
      </c>
      <c r="G196" s="13">
        <f t="shared" si="6"/>
        <v>9</v>
      </c>
      <c r="H196" s="15">
        <f t="shared" si="7"/>
        <v>27</v>
      </c>
    </row>
    <row r="197" spans="2:8">
      <c r="B197" s="11" t="s">
        <v>384</v>
      </c>
      <c r="C197" s="12" t="s">
        <v>393</v>
      </c>
      <c r="D197" s="7" t="s">
        <v>394</v>
      </c>
      <c r="E197" s="13">
        <v>15</v>
      </c>
      <c r="F197" s="14">
        <f>VLOOKUP(C197,BDRE_CM_AM_20210615!$A$2:$F$309,6,FALSE)</f>
        <v>266945</v>
      </c>
      <c r="G197" s="13">
        <f t="shared" si="6"/>
        <v>11</v>
      </c>
      <c r="H197" s="15">
        <f t="shared" si="7"/>
        <v>33</v>
      </c>
    </row>
    <row r="198" spans="2:8">
      <c r="B198" s="11" t="s">
        <v>384</v>
      </c>
      <c r="C198" s="12" t="s">
        <v>395</v>
      </c>
      <c r="D198" s="7" t="s">
        <v>396</v>
      </c>
      <c r="E198" s="13">
        <v>5</v>
      </c>
      <c r="F198" s="14">
        <f>VLOOKUP(C198,BDRE_CM_AM_20210615!$A$2:$F$309,6,FALSE)</f>
        <v>33765</v>
      </c>
      <c r="G198" s="13">
        <f t="shared" si="6"/>
        <v>7</v>
      </c>
      <c r="H198" s="15">
        <f t="shared" si="7"/>
        <v>21</v>
      </c>
    </row>
    <row r="199" spans="2:8">
      <c r="B199" s="11" t="s">
        <v>428</v>
      </c>
      <c r="C199" s="12" t="s">
        <v>397</v>
      </c>
      <c r="D199" s="7" t="s">
        <v>398</v>
      </c>
      <c r="E199" s="13">
        <v>13</v>
      </c>
      <c r="F199" s="14">
        <f>VLOOKUP(C199,BDRE_CM_AM_20210615!$A$2:$F$309,6,FALSE)</f>
        <v>31614</v>
      </c>
      <c r="G199" s="13">
        <f t="shared" si="6"/>
        <v>7</v>
      </c>
      <c r="H199" s="15">
        <f t="shared" si="7"/>
        <v>21</v>
      </c>
    </row>
    <row r="200" spans="2:8">
      <c r="B200" s="11" t="s">
        <v>428</v>
      </c>
      <c r="C200" s="12" t="s">
        <v>399</v>
      </c>
      <c r="D200" s="7" t="s">
        <v>400</v>
      </c>
      <c r="E200" s="13">
        <v>7</v>
      </c>
      <c r="F200" s="14">
        <f>VLOOKUP(C200,BDRE_CM_AM_20210615!$A$2:$F$309,6,FALSE)</f>
        <v>11710</v>
      </c>
      <c r="G200" s="13">
        <f t="shared" si="6"/>
        <v>7</v>
      </c>
      <c r="H200" s="15">
        <f t="shared" si="7"/>
        <v>21</v>
      </c>
    </row>
    <row r="201" spans="2:8">
      <c r="B201" s="11" t="s">
        <v>428</v>
      </c>
      <c r="C201" s="12" t="s">
        <v>401</v>
      </c>
      <c r="D201" s="7" t="s">
        <v>402</v>
      </c>
      <c r="E201" s="13">
        <v>4</v>
      </c>
      <c r="F201" s="14">
        <f>VLOOKUP(C201,BDRE_CM_AM_20210615!$A$2:$F$309,6,FALSE)</f>
        <v>19557</v>
      </c>
      <c r="G201" s="13">
        <f t="shared" si="6"/>
        <v>7</v>
      </c>
      <c r="H201" s="15">
        <f t="shared" si="7"/>
        <v>21</v>
      </c>
    </row>
    <row r="202" spans="2:8">
      <c r="B202" s="11" t="s">
        <v>428</v>
      </c>
      <c r="C202" s="12" t="s">
        <v>403</v>
      </c>
      <c r="D202" s="7" t="s">
        <v>404</v>
      </c>
      <c r="E202" s="13">
        <v>1</v>
      </c>
      <c r="F202" s="14">
        <f>VLOOKUP(C202,BDRE_CM_AM_20210615!$A$2:$F$309,6,FALSE)</f>
        <v>6254</v>
      </c>
      <c r="G202" s="13">
        <f t="shared" si="6"/>
        <v>5</v>
      </c>
      <c r="H202" s="15">
        <f t="shared" si="7"/>
        <v>15</v>
      </c>
    </row>
    <row r="203" spans="2:8">
      <c r="B203" s="11" t="s">
        <v>428</v>
      </c>
      <c r="C203" s="12" t="s">
        <v>405</v>
      </c>
      <c r="D203" s="7" t="s">
        <v>406</v>
      </c>
      <c r="E203" s="13">
        <v>4</v>
      </c>
      <c r="F203" s="14">
        <f>VLOOKUP(C203,BDRE_CM_AM_20210615!$A$2:$F$309,6,FALSE)</f>
        <v>24351</v>
      </c>
      <c r="G203" s="13">
        <f t="shared" si="6"/>
        <v>7</v>
      </c>
      <c r="H203" s="15">
        <f t="shared" si="7"/>
        <v>21</v>
      </c>
    </row>
    <row r="204" spans="2:8">
      <c r="B204" s="11" t="s">
        <v>428</v>
      </c>
      <c r="C204" s="12" t="s">
        <v>407</v>
      </c>
      <c r="D204" s="7" t="s">
        <v>408</v>
      </c>
      <c r="E204" s="13">
        <v>6</v>
      </c>
      <c r="F204" s="14">
        <f>VLOOKUP(C204,BDRE_CM_AM_20210615!$A$2:$F$309,6,FALSE)</f>
        <v>20598</v>
      </c>
      <c r="G204" s="13">
        <f t="shared" si="6"/>
        <v>7</v>
      </c>
      <c r="H204" s="15">
        <f t="shared" si="7"/>
        <v>21</v>
      </c>
    </row>
    <row r="205" spans="2:8">
      <c r="B205" s="11" t="s">
        <v>428</v>
      </c>
      <c r="C205" s="12" t="s">
        <v>409</v>
      </c>
      <c r="D205" s="7" t="s">
        <v>410</v>
      </c>
      <c r="E205" s="13">
        <v>5</v>
      </c>
      <c r="F205" s="14">
        <f>VLOOKUP(C205,BDRE_CM_AM_20210615!$A$2:$F$309,6,FALSE)</f>
        <v>7660</v>
      </c>
      <c r="G205" s="13">
        <f t="shared" si="6"/>
        <v>5</v>
      </c>
      <c r="H205" s="15">
        <f t="shared" si="7"/>
        <v>15</v>
      </c>
    </row>
    <row r="206" spans="2:8">
      <c r="B206" s="11" t="s">
        <v>428</v>
      </c>
      <c r="C206" s="12" t="s">
        <v>411</v>
      </c>
      <c r="D206" s="7" t="s">
        <v>412</v>
      </c>
      <c r="E206" s="13">
        <v>3</v>
      </c>
      <c r="F206" s="14">
        <f>VLOOKUP(C206,BDRE_CM_AM_20210615!$A$2:$F$309,6,FALSE)</f>
        <v>3309</v>
      </c>
      <c r="G206" s="13">
        <f t="shared" si="6"/>
        <v>5</v>
      </c>
      <c r="H206" s="15">
        <f t="shared" si="7"/>
        <v>15</v>
      </c>
    </row>
    <row r="207" spans="2:8">
      <c r="B207" s="11" t="s">
        <v>428</v>
      </c>
      <c r="C207" s="12" t="s">
        <v>413</v>
      </c>
      <c r="D207" s="7" t="s">
        <v>414</v>
      </c>
      <c r="E207" s="13">
        <v>6</v>
      </c>
      <c r="F207" s="14">
        <f>VLOOKUP(C207,BDRE_CM_AM_20210615!$A$2:$F$309,6,FALSE)</f>
        <v>15838</v>
      </c>
      <c r="G207" s="13">
        <f t="shared" si="6"/>
        <v>7</v>
      </c>
      <c r="H207" s="15">
        <f t="shared" si="7"/>
        <v>21</v>
      </c>
    </row>
    <row r="208" spans="2:8">
      <c r="B208" s="11" t="s">
        <v>428</v>
      </c>
      <c r="C208" s="12" t="s">
        <v>415</v>
      </c>
      <c r="D208" s="7" t="s">
        <v>416</v>
      </c>
      <c r="E208" s="13">
        <v>2</v>
      </c>
      <c r="F208" s="14">
        <f>VLOOKUP(C208,BDRE_CM_AM_20210615!$A$2:$F$309,6,FALSE)</f>
        <v>16966</v>
      </c>
      <c r="G208" s="13">
        <f t="shared" si="6"/>
        <v>7</v>
      </c>
      <c r="H208" s="15">
        <f t="shared" si="7"/>
        <v>21</v>
      </c>
    </row>
    <row r="209" spans="2:8">
      <c r="B209" s="11" t="s">
        <v>428</v>
      </c>
      <c r="C209" s="12" t="s">
        <v>417</v>
      </c>
      <c r="D209" s="7" t="s">
        <v>418</v>
      </c>
      <c r="E209" s="13">
        <v>7</v>
      </c>
      <c r="F209" s="14">
        <f>VLOOKUP(C209,BDRE_CM_AM_20210615!$A$2:$F$309,6,FALSE)</f>
        <v>6938</v>
      </c>
      <c r="G209" s="13">
        <f t="shared" si="6"/>
        <v>5</v>
      </c>
      <c r="H209" s="15">
        <f t="shared" si="7"/>
        <v>15</v>
      </c>
    </row>
    <row r="210" spans="2:8">
      <c r="B210" s="11" t="s">
        <v>428</v>
      </c>
      <c r="C210" s="12" t="s">
        <v>419</v>
      </c>
      <c r="D210" s="7" t="s">
        <v>420</v>
      </c>
      <c r="E210" s="13">
        <v>3</v>
      </c>
      <c r="F210" s="14">
        <f>VLOOKUP(C210,BDRE_CM_AM_20210615!$A$2:$F$309,6,FALSE)</f>
        <v>4859</v>
      </c>
      <c r="G210" s="13">
        <f t="shared" si="6"/>
        <v>5</v>
      </c>
      <c r="H210" s="15">
        <f t="shared" si="7"/>
        <v>15</v>
      </c>
    </row>
    <row r="211" spans="2:8">
      <c r="B211" s="11" t="s">
        <v>428</v>
      </c>
      <c r="C211" s="12" t="s">
        <v>421</v>
      </c>
      <c r="D211" s="7" t="s">
        <v>422</v>
      </c>
      <c r="E211" s="13">
        <v>6</v>
      </c>
      <c r="F211" s="14">
        <f>VLOOKUP(C211,BDRE_CM_AM_20210615!$A$2:$F$309,6,FALSE)</f>
        <v>5862</v>
      </c>
      <c r="G211" s="13">
        <f t="shared" si="6"/>
        <v>5</v>
      </c>
      <c r="H211" s="15">
        <f t="shared" si="7"/>
        <v>15</v>
      </c>
    </row>
    <row r="212" spans="2:8">
      <c r="B212" s="11" t="s">
        <v>428</v>
      </c>
      <c r="C212" s="12" t="s">
        <v>423</v>
      </c>
      <c r="D212" s="7" t="s">
        <v>424</v>
      </c>
      <c r="E212" s="13">
        <v>10</v>
      </c>
      <c r="F212" s="14">
        <f>VLOOKUP(C212,BDRE_CM_AM_20210615!$A$2:$F$309,6,FALSE)</f>
        <v>17692</v>
      </c>
      <c r="G212" s="13">
        <f t="shared" si="6"/>
        <v>7</v>
      </c>
      <c r="H212" s="15">
        <f t="shared" si="7"/>
        <v>21</v>
      </c>
    </row>
    <row r="213" spans="2:8">
      <c r="B213" s="11" t="s">
        <v>428</v>
      </c>
      <c r="C213" s="12" t="s">
        <v>425</v>
      </c>
      <c r="D213" s="7" t="s">
        <v>426</v>
      </c>
      <c r="E213" s="13">
        <v>4</v>
      </c>
      <c r="F213" s="14">
        <f>VLOOKUP(C213,BDRE_CM_AM_20210615!$A$2:$F$309,6,FALSE)</f>
        <v>18885</v>
      </c>
      <c r="G213" s="13">
        <f t="shared" si="6"/>
        <v>7</v>
      </c>
      <c r="H213" s="15">
        <f t="shared" si="7"/>
        <v>21</v>
      </c>
    </row>
    <row r="214" spans="2:8">
      <c r="B214" s="11" t="s">
        <v>428</v>
      </c>
      <c r="C214" s="12" t="s">
        <v>427</v>
      </c>
      <c r="D214" s="7" t="s">
        <v>428</v>
      </c>
      <c r="E214" s="13">
        <v>18</v>
      </c>
      <c r="F214" s="14">
        <f>VLOOKUP(C214,BDRE_CM_AM_20210615!$A$2:$F$309,6,FALSE)</f>
        <v>50828</v>
      </c>
      <c r="G214" s="13">
        <f t="shared" si="6"/>
        <v>9</v>
      </c>
      <c r="H214" s="15">
        <f t="shared" si="7"/>
        <v>27</v>
      </c>
    </row>
    <row r="215" spans="2:8">
      <c r="B215" s="11" t="s">
        <v>428</v>
      </c>
      <c r="C215" s="12" t="s">
        <v>429</v>
      </c>
      <c r="D215" s="7" t="s">
        <v>430</v>
      </c>
      <c r="E215" s="13">
        <v>4</v>
      </c>
      <c r="F215" s="14">
        <f>VLOOKUP(C215,BDRE_CM_AM_20210615!$A$2:$F$309,6,FALSE)</f>
        <v>3197</v>
      </c>
      <c r="G215" s="13">
        <f t="shared" si="6"/>
        <v>5</v>
      </c>
      <c r="H215" s="15">
        <f t="shared" si="7"/>
        <v>15</v>
      </c>
    </row>
    <row r="216" spans="2:8">
      <c r="B216" s="11" t="s">
        <v>428</v>
      </c>
      <c r="C216" s="12" t="s">
        <v>431</v>
      </c>
      <c r="D216" s="7" t="s">
        <v>432</v>
      </c>
      <c r="E216" s="13">
        <v>11</v>
      </c>
      <c r="F216" s="14">
        <f>VLOOKUP(C216,BDRE_CM_AM_20210615!$A$2:$F$309,6,FALSE)</f>
        <v>33895</v>
      </c>
      <c r="G216" s="13">
        <f t="shared" si="6"/>
        <v>7</v>
      </c>
      <c r="H216" s="15">
        <f t="shared" si="7"/>
        <v>21</v>
      </c>
    </row>
    <row r="217" spans="2:8">
      <c r="B217" s="11" t="s">
        <v>428</v>
      </c>
      <c r="C217" s="12" t="s">
        <v>433</v>
      </c>
      <c r="D217" s="7" t="s">
        <v>434</v>
      </c>
      <c r="E217" s="13">
        <v>10</v>
      </c>
      <c r="F217" s="14">
        <f>VLOOKUP(C217,BDRE_CM_AM_20210615!$A$2:$F$309,6,FALSE)</f>
        <v>30745</v>
      </c>
      <c r="G217" s="13">
        <f t="shared" si="6"/>
        <v>7</v>
      </c>
      <c r="H217" s="15">
        <f t="shared" si="7"/>
        <v>21</v>
      </c>
    </row>
    <row r="218" spans="2:8">
      <c r="B218" s="11" t="s">
        <v>428</v>
      </c>
      <c r="C218" s="12" t="s">
        <v>435</v>
      </c>
      <c r="D218" s="7" t="s">
        <v>436</v>
      </c>
      <c r="E218" s="13">
        <v>4</v>
      </c>
      <c r="F218" s="14">
        <f>VLOOKUP(C218,BDRE_CM_AM_20210615!$A$2:$F$309,6,FALSE)</f>
        <v>6200</v>
      </c>
      <c r="G218" s="13">
        <f t="shared" si="6"/>
        <v>5</v>
      </c>
      <c r="H218" s="15">
        <f t="shared" si="7"/>
        <v>15</v>
      </c>
    </row>
    <row r="219" spans="2:8">
      <c r="B219" s="11" t="s">
        <v>428</v>
      </c>
      <c r="C219" s="12" t="s">
        <v>437</v>
      </c>
      <c r="D219" s="7" t="s">
        <v>438</v>
      </c>
      <c r="E219" s="13">
        <v>13</v>
      </c>
      <c r="F219" s="14">
        <f>VLOOKUP(C219,BDRE_CM_AM_20210615!$A$2:$F$309,6,FALSE)</f>
        <v>40801</v>
      </c>
      <c r="G219" s="13">
        <f t="shared" si="6"/>
        <v>7</v>
      </c>
      <c r="H219" s="15">
        <f t="shared" si="7"/>
        <v>21</v>
      </c>
    </row>
    <row r="220" spans="2:8">
      <c r="B220" s="11" t="s">
        <v>462</v>
      </c>
      <c r="C220" s="12" t="s">
        <v>439</v>
      </c>
      <c r="D220" s="7" t="s">
        <v>440</v>
      </c>
      <c r="E220" s="13">
        <v>4</v>
      </c>
      <c r="F220" s="14">
        <f>VLOOKUP(C220,BDRE_CM_AM_20210615!$A$2:$F$309,6,FALSE)</f>
        <v>10133</v>
      </c>
      <c r="G220" s="13">
        <f t="shared" si="6"/>
        <v>7</v>
      </c>
      <c r="H220" s="15">
        <f t="shared" si="7"/>
        <v>21</v>
      </c>
    </row>
    <row r="221" spans="2:8">
      <c r="B221" s="11" t="s">
        <v>462</v>
      </c>
      <c r="C221" s="12" t="s">
        <v>441</v>
      </c>
      <c r="D221" s="7" t="s">
        <v>442</v>
      </c>
      <c r="E221" s="13">
        <v>3</v>
      </c>
      <c r="F221" s="14">
        <f>VLOOKUP(C221,BDRE_CM_AM_20210615!$A$2:$F$309,6,FALSE)</f>
        <v>15164</v>
      </c>
      <c r="G221" s="13">
        <f t="shared" si="6"/>
        <v>7</v>
      </c>
      <c r="H221" s="15">
        <f t="shared" si="7"/>
        <v>21</v>
      </c>
    </row>
    <row r="222" spans="2:8">
      <c r="B222" s="11" t="s">
        <v>462</v>
      </c>
      <c r="C222" s="12" t="s">
        <v>443</v>
      </c>
      <c r="D222" s="7" t="s">
        <v>444</v>
      </c>
      <c r="E222" s="13">
        <v>5</v>
      </c>
      <c r="F222" s="14">
        <f>VLOOKUP(C222,BDRE_CM_AM_20210615!$A$2:$F$309,6,FALSE)</f>
        <v>151676</v>
      </c>
      <c r="G222" s="13">
        <f t="shared" si="6"/>
        <v>11</v>
      </c>
      <c r="H222" s="15">
        <f t="shared" si="7"/>
        <v>33</v>
      </c>
    </row>
    <row r="223" spans="2:8">
      <c r="B223" s="11" t="s">
        <v>462</v>
      </c>
      <c r="C223" s="12" t="s">
        <v>445</v>
      </c>
      <c r="D223" s="7" t="s">
        <v>446</v>
      </c>
      <c r="E223" s="13">
        <v>4</v>
      </c>
      <c r="F223" s="14">
        <f>VLOOKUP(C223,BDRE_CM_AM_20210615!$A$2:$F$309,6,FALSE)</f>
        <v>68190</v>
      </c>
      <c r="G223" s="13">
        <f t="shared" si="6"/>
        <v>9</v>
      </c>
      <c r="H223" s="15">
        <f t="shared" si="7"/>
        <v>27</v>
      </c>
    </row>
    <row r="224" spans="2:8">
      <c r="B224" s="11" t="s">
        <v>462</v>
      </c>
      <c r="C224" s="12" t="s">
        <v>447</v>
      </c>
      <c r="D224" s="7" t="s">
        <v>448</v>
      </c>
      <c r="E224" s="13">
        <v>4</v>
      </c>
      <c r="F224" s="14">
        <f>VLOOKUP(C224,BDRE_CM_AM_20210615!$A$2:$F$309,6,FALSE)</f>
        <v>11912</v>
      </c>
      <c r="G224" s="13">
        <f t="shared" si="6"/>
        <v>7</v>
      </c>
      <c r="H224" s="15">
        <f t="shared" si="7"/>
        <v>21</v>
      </c>
    </row>
    <row r="225" spans="2:8">
      <c r="B225" s="11" t="s">
        <v>462</v>
      </c>
      <c r="C225" s="12" t="s">
        <v>449</v>
      </c>
      <c r="D225" s="7" t="s">
        <v>450</v>
      </c>
      <c r="E225" s="13">
        <v>4</v>
      </c>
      <c r="F225" s="14">
        <f>VLOOKUP(C225,BDRE_CM_AM_20210615!$A$2:$F$309,6,FALSE)</f>
        <v>58221</v>
      </c>
      <c r="G225" s="13">
        <f t="shared" si="6"/>
        <v>9</v>
      </c>
      <c r="H225" s="15">
        <f t="shared" si="7"/>
        <v>27</v>
      </c>
    </row>
    <row r="226" spans="2:8">
      <c r="B226" s="11" t="s">
        <v>462</v>
      </c>
      <c r="C226" s="12" t="s">
        <v>451</v>
      </c>
      <c r="D226" s="7" t="s">
        <v>452</v>
      </c>
      <c r="E226" s="13">
        <v>5</v>
      </c>
      <c r="F226" s="14">
        <f>VLOOKUP(C226,BDRE_CM_AM_20210615!$A$2:$F$309,6,FALSE)</f>
        <v>43704</v>
      </c>
      <c r="G226" s="13">
        <f t="shared" si="6"/>
        <v>7</v>
      </c>
      <c r="H226" s="15">
        <f t="shared" si="7"/>
        <v>21</v>
      </c>
    </row>
    <row r="227" spans="2:8">
      <c r="B227" s="11" t="s">
        <v>462</v>
      </c>
      <c r="C227" s="12" t="s">
        <v>453</v>
      </c>
      <c r="D227" s="7" t="s">
        <v>454</v>
      </c>
      <c r="E227" s="13">
        <v>4</v>
      </c>
      <c r="F227" s="14">
        <f>VLOOKUP(C227,BDRE_CM_AM_20210615!$A$2:$F$309,6,FALSE)</f>
        <v>55780</v>
      </c>
      <c r="G227" s="13">
        <f t="shared" si="6"/>
        <v>9</v>
      </c>
      <c r="H227" s="15">
        <f t="shared" si="7"/>
        <v>27</v>
      </c>
    </row>
    <row r="228" spans="2:8">
      <c r="B228" s="11" t="s">
        <v>462</v>
      </c>
      <c r="C228" s="12" t="s">
        <v>455</v>
      </c>
      <c r="D228" s="7" t="s">
        <v>456</v>
      </c>
      <c r="E228" s="13">
        <v>8</v>
      </c>
      <c r="F228" s="14">
        <f>VLOOKUP(C228,BDRE_CM_AM_20210615!$A$2:$F$309,6,FALSE)</f>
        <v>24169</v>
      </c>
      <c r="G228" s="13">
        <f t="shared" si="6"/>
        <v>7</v>
      </c>
      <c r="H228" s="15">
        <f t="shared" si="7"/>
        <v>21</v>
      </c>
    </row>
    <row r="229" spans="2:8">
      <c r="B229" s="11" t="s">
        <v>462</v>
      </c>
      <c r="C229" s="12" t="s">
        <v>457</v>
      </c>
      <c r="D229" s="7" t="s">
        <v>458</v>
      </c>
      <c r="E229" s="13">
        <v>4</v>
      </c>
      <c r="F229" s="14">
        <f>VLOOKUP(C229,BDRE_CM_AM_20210615!$A$2:$F$309,6,FALSE)</f>
        <v>142437</v>
      </c>
      <c r="G229" s="13">
        <f t="shared" si="6"/>
        <v>11</v>
      </c>
      <c r="H229" s="15">
        <f t="shared" si="7"/>
        <v>33</v>
      </c>
    </row>
    <row r="230" spans="2:8">
      <c r="B230" s="11" t="s">
        <v>462</v>
      </c>
      <c r="C230" s="12" t="s">
        <v>459</v>
      </c>
      <c r="D230" s="7" t="s">
        <v>460</v>
      </c>
      <c r="E230" s="13">
        <v>3</v>
      </c>
      <c r="F230" s="14">
        <f>VLOOKUP(C230,BDRE_CM_AM_20210615!$A$2:$F$309,6,FALSE)</f>
        <v>44956</v>
      </c>
      <c r="G230" s="13">
        <f t="shared" si="6"/>
        <v>7</v>
      </c>
      <c r="H230" s="15">
        <f t="shared" si="7"/>
        <v>21</v>
      </c>
    </row>
    <row r="231" spans="2:8">
      <c r="B231" s="11" t="s">
        <v>462</v>
      </c>
      <c r="C231" s="12" t="s">
        <v>461</v>
      </c>
      <c r="D231" s="7" t="s">
        <v>462</v>
      </c>
      <c r="E231" s="13">
        <v>5</v>
      </c>
      <c r="F231" s="14">
        <f>VLOOKUP(C231,BDRE_CM_AM_20210615!$A$2:$F$309,6,FALSE)</f>
        <v>105293</v>
      </c>
      <c r="G231" s="13">
        <f t="shared" si="6"/>
        <v>11</v>
      </c>
      <c r="H231" s="15">
        <f t="shared" si="7"/>
        <v>33</v>
      </c>
    </row>
    <row r="232" spans="2:8">
      <c r="B232" s="11" t="s">
        <v>462</v>
      </c>
      <c r="C232" s="12" t="s">
        <v>463</v>
      </c>
      <c r="D232" s="7" t="s">
        <v>464</v>
      </c>
      <c r="E232" s="13">
        <v>2</v>
      </c>
      <c r="F232" s="14">
        <f>VLOOKUP(C232,BDRE_CM_AM_20210615!$A$2:$F$309,6,FALSE)</f>
        <v>12143</v>
      </c>
      <c r="G232" s="13">
        <f t="shared" si="6"/>
        <v>7</v>
      </c>
      <c r="H232" s="15">
        <f t="shared" si="7"/>
        <v>21</v>
      </c>
    </row>
    <row r="233" spans="2:8">
      <c r="B233" s="11" t="s">
        <v>482</v>
      </c>
      <c r="C233" s="12" t="s">
        <v>465</v>
      </c>
      <c r="D233" s="7" t="s">
        <v>466</v>
      </c>
      <c r="E233" s="13">
        <v>36</v>
      </c>
      <c r="F233" s="14">
        <f>VLOOKUP(C233,BDRE_CM_AM_20210615!$A$2:$F$309,6,FALSE)</f>
        <v>24714</v>
      </c>
      <c r="G233" s="13">
        <f t="shared" si="6"/>
        <v>7</v>
      </c>
      <c r="H233" s="15">
        <f t="shared" si="7"/>
        <v>37</v>
      </c>
    </row>
    <row r="234" spans="2:8">
      <c r="B234" s="11" t="s">
        <v>482</v>
      </c>
      <c r="C234" s="12" t="s">
        <v>467</v>
      </c>
      <c r="D234" s="7" t="s">
        <v>468</v>
      </c>
      <c r="E234" s="13">
        <v>14</v>
      </c>
      <c r="F234" s="14">
        <f>VLOOKUP(C234,BDRE_CM_AM_20210615!$A$2:$F$309,6,FALSE)</f>
        <v>16092</v>
      </c>
      <c r="G234" s="13">
        <f t="shared" si="6"/>
        <v>7</v>
      </c>
      <c r="H234" s="15">
        <f t="shared" si="7"/>
        <v>21</v>
      </c>
    </row>
    <row r="235" spans="2:8">
      <c r="B235" s="11" t="s">
        <v>482</v>
      </c>
      <c r="C235" s="12" t="s">
        <v>469</v>
      </c>
      <c r="D235" s="7" t="s">
        <v>470</v>
      </c>
      <c r="E235" s="13">
        <v>13</v>
      </c>
      <c r="F235" s="14">
        <f>VLOOKUP(C235,BDRE_CM_AM_20210615!$A$2:$F$309,6,FALSE)</f>
        <v>10029</v>
      </c>
      <c r="G235" s="13">
        <f t="shared" si="6"/>
        <v>7</v>
      </c>
      <c r="H235" s="15">
        <f t="shared" si="7"/>
        <v>21</v>
      </c>
    </row>
    <row r="236" spans="2:8">
      <c r="B236" s="11" t="s">
        <v>482</v>
      </c>
      <c r="C236" s="12" t="s">
        <v>471</v>
      </c>
      <c r="D236" s="7" t="s">
        <v>472</v>
      </c>
      <c r="E236" s="13">
        <v>24</v>
      </c>
      <c r="F236" s="14">
        <f>VLOOKUP(C236,BDRE_CM_AM_20210615!$A$2:$F$309,6,FALSE)</f>
        <v>19325</v>
      </c>
      <c r="G236" s="13">
        <f t="shared" si="6"/>
        <v>7</v>
      </c>
      <c r="H236" s="15">
        <f t="shared" si="7"/>
        <v>25</v>
      </c>
    </row>
    <row r="237" spans="2:8">
      <c r="B237" s="11" t="s">
        <v>482</v>
      </c>
      <c r="C237" s="12" t="s">
        <v>473</v>
      </c>
      <c r="D237" s="7" t="s">
        <v>474</v>
      </c>
      <c r="E237" s="13">
        <v>16</v>
      </c>
      <c r="F237" s="14">
        <f>VLOOKUP(C237,BDRE_CM_AM_20210615!$A$2:$F$309,6,FALSE)</f>
        <v>8592</v>
      </c>
      <c r="G237" s="13">
        <f t="shared" si="6"/>
        <v>5</v>
      </c>
      <c r="H237" s="15">
        <f t="shared" si="7"/>
        <v>17</v>
      </c>
    </row>
    <row r="238" spans="2:8">
      <c r="B238" s="11" t="s">
        <v>482</v>
      </c>
      <c r="C238" s="12" t="s">
        <v>475</v>
      </c>
      <c r="D238" s="7" t="s">
        <v>476</v>
      </c>
      <c r="E238" s="13">
        <v>17</v>
      </c>
      <c r="F238" s="14">
        <f>VLOOKUP(C238,BDRE_CM_AM_20210615!$A$2:$F$309,6,FALSE)</f>
        <v>12976</v>
      </c>
      <c r="G238" s="13">
        <f t="shared" si="6"/>
        <v>7</v>
      </c>
      <c r="H238" s="15">
        <f t="shared" si="7"/>
        <v>21</v>
      </c>
    </row>
    <row r="239" spans="2:8">
      <c r="B239" s="11" t="s">
        <v>482</v>
      </c>
      <c r="C239" s="12" t="s">
        <v>477</v>
      </c>
      <c r="D239" s="7" t="s">
        <v>478</v>
      </c>
      <c r="E239" s="13">
        <v>39</v>
      </c>
      <c r="F239" s="14">
        <f>VLOOKUP(C239,BDRE_CM_AM_20210615!$A$2:$F$309,6,FALSE)</f>
        <v>40547</v>
      </c>
      <c r="G239" s="13">
        <f t="shared" si="6"/>
        <v>7</v>
      </c>
      <c r="H239" s="15">
        <f t="shared" si="7"/>
        <v>40</v>
      </c>
    </row>
    <row r="240" spans="2:8">
      <c r="B240" s="11" t="s">
        <v>482</v>
      </c>
      <c r="C240" s="12" t="s">
        <v>479</v>
      </c>
      <c r="D240" s="7" t="s">
        <v>480</v>
      </c>
      <c r="E240" s="13">
        <v>11</v>
      </c>
      <c r="F240" s="14">
        <f>VLOOKUP(C240,BDRE_CM_AM_20210615!$A$2:$F$309,6,FALSE)</f>
        <v>12942</v>
      </c>
      <c r="G240" s="13">
        <f t="shared" si="6"/>
        <v>7</v>
      </c>
      <c r="H240" s="15">
        <f t="shared" si="7"/>
        <v>21</v>
      </c>
    </row>
    <row r="241" spans="2:8">
      <c r="B241" s="11" t="s">
        <v>482</v>
      </c>
      <c r="C241" s="12" t="s">
        <v>481</v>
      </c>
      <c r="D241" s="7" t="s">
        <v>482</v>
      </c>
      <c r="E241" s="13">
        <v>27</v>
      </c>
      <c r="F241" s="14">
        <f>VLOOKUP(C241,BDRE_CM_AM_20210615!$A$2:$F$309,6,FALSE)</f>
        <v>82663</v>
      </c>
      <c r="G241" s="13">
        <f t="shared" si="6"/>
        <v>9</v>
      </c>
      <c r="H241" s="15">
        <f t="shared" si="7"/>
        <v>28</v>
      </c>
    </row>
    <row r="242" spans="2:8">
      <c r="B242" s="11" t="s">
        <v>482</v>
      </c>
      <c r="C242" s="12" t="s">
        <v>483</v>
      </c>
      <c r="D242" s="7" t="s">
        <v>484</v>
      </c>
      <c r="E242" s="13">
        <v>11</v>
      </c>
      <c r="F242" s="14">
        <f>VLOOKUP(C242,BDRE_CM_AM_20210615!$A$2:$F$309,6,FALSE)</f>
        <v>8396</v>
      </c>
      <c r="G242" s="13">
        <f t="shared" si="6"/>
        <v>5</v>
      </c>
      <c r="H242" s="15">
        <f t="shared" si="7"/>
        <v>15</v>
      </c>
    </row>
    <row r="243" spans="2:8">
      <c r="B243" s="11" t="s">
        <v>511</v>
      </c>
      <c r="C243" s="12" t="s">
        <v>485</v>
      </c>
      <c r="D243" s="7" t="s">
        <v>486</v>
      </c>
      <c r="E243" s="13">
        <v>14</v>
      </c>
      <c r="F243" s="14">
        <f>VLOOKUP(C243,BDRE_CM_AM_20210615!$A$2:$F$309,6,FALSE)</f>
        <v>11403</v>
      </c>
      <c r="G243" s="13">
        <f t="shared" si="6"/>
        <v>7</v>
      </c>
      <c r="H243" s="15">
        <f t="shared" si="7"/>
        <v>21</v>
      </c>
    </row>
    <row r="244" spans="2:8">
      <c r="B244" s="11" t="s">
        <v>511</v>
      </c>
      <c r="C244" s="12" t="s">
        <v>487</v>
      </c>
      <c r="D244" s="7" t="s">
        <v>488</v>
      </c>
      <c r="E244" s="13">
        <v>10</v>
      </c>
      <c r="F244" s="14">
        <f>VLOOKUP(C244,BDRE_CM_AM_20210615!$A$2:$F$309,6,FALSE)</f>
        <v>7688</v>
      </c>
      <c r="G244" s="13">
        <f t="shared" si="6"/>
        <v>5</v>
      </c>
      <c r="H244" s="15">
        <f t="shared" si="7"/>
        <v>15</v>
      </c>
    </row>
    <row r="245" spans="2:8">
      <c r="B245" s="11" t="s">
        <v>511</v>
      </c>
      <c r="C245" s="12" t="s">
        <v>489</v>
      </c>
      <c r="D245" s="7" t="s">
        <v>490</v>
      </c>
      <c r="E245" s="13">
        <v>39</v>
      </c>
      <c r="F245" s="14">
        <f>VLOOKUP(C245,BDRE_CM_AM_20210615!$A$2:$F$309,6,FALSE)</f>
        <v>42907</v>
      </c>
      <c r="G245" s="13">
        <f t="shared" si="6"/>
        <v>7</v>
      </c>
      <c r="H245" s="15">
        <f t="shared" si="7"/>
        <v>40</v>
      </c>
    </row>
    <row r="246" spans="2:8">
      <c r="B246" s="11" t="s">
        <v>511</v>
      </c>
      <c r="C246" s="12" t="s">
        <v>491</v>
      </c>
      <c r="D246" s="7" t="s">
        <v>85</v>
      </c>
      <c r="E246" s="13">
        <v>5</v>
      </c>
      <c r="F246" s="14">
        <f>VLOOKUP(C246,BDRE_CM_AM_20210615!$A$2:$F$309,6,FALSE)</f>
        <v>3608</v>
      </c>
      <c r="G246" s="13">
        <f t="shared" si="6"/>
        <v>5</v>
      </c>
      <c r="H246" s="15">
        <f t="shared" si="7"/>
        <v>15</v>
      </c>
    </row>
    <row r="247" spans="2:8">
      <c r="B247" s="11" t="s">
        <v>511</v>
      </c>
      <c r="C247" s="12" t="s">
        <v>492</v>
      </c>
      <c r="D247" s="7" t="s">
        <v>493</v>
      </c>
      <c r="E247" s="13">
        <v>6</v>
      </c>
      <c r="F247" s="14">
        <f>VLOOKUP(C247,BDRE_CM_AM_20210615!$A$2:$F$309,6,FALSE)</f>
        <v>7704</v>
      </c>
      <c r="G247" s="13">
        <f t="shared" si="6"/>
        <v>5</v>
      </c>
      <c r="H247" s="15">
        <f t="shared" si="7"/>
        <v>15</v>
      </c>
    </row>
    <row r="248" spans="2:8">
      <c r="B248" s="11" t="s">
        <v>511</v>
      </c>
      <c r="C248" s="12" t="s">
        <v>494</v>
      </c>
      <c r="D248" s="7" t="s">
        <v>495</v>
      </c>
      <c r="E248" s="13">
        <v>25</v>
      </c>
      <c r="F248" s="14">
        <f>VLOOKUP(C248,BDRE_CM_AM_20210615!$A$2:$F$309,6,FALSE)</f>
        <v>13759</v>
      </c>
      <c r="G248" s="13">
        <f t="shared" si="6"/>
        <v>7</v>
      </c>
      <c r="H248" s="15">
        <f t="shared" si="7"/>
        <v>26</v>
      </c>
    </row>
    <row r="249" spans="2:8">
      <c r="B249" s="11" t="s">
        <v>511</v>
      </c>
      <c r="C249" s="12" t="s">
        <v>496</v>
      </c>
      <c r="D249" s="7" t="s">
        <v>497</v>
      </c>
      <c r="E249" s="13">
        <v>7</v>
      </c>
      <c r="F249" s="14">
        <f>VLOOKUP(C249,BDRE_CM_AM_20210615!$A$2:$F$309,6,FALSE)</f>
        <v>6368</v>
      </c>
      <c r="G249" s="13">
        <f t="shared" si="6"/>
        <v>5</v>
      </c>
      <c r="H249" s="15">
        <f t="shared" si="7"/>
        <v>15</v>
      </c>
    </row>
    <row r="250" spans="2:8">
      <c r="B250" s="11" t="s">
        <v>511</v>
      </c>
      <c r="C250" s="12" t="s">
        <v>498</v>
      </c>
      <c r="D250" s="7" t="s">
        <v>499</v>
      </c>
      <c r="E250" s="13">
        <v>8</v>
      </c>
      <c r="F250" s="14">
        <f>VLOOKUP(C250,BDRE_CM_AM_20210615!$A$2:$F$309,6,FALSE)</f>
        <v>15298</v>
      </c>
      <c r="G250" s="13">
        <f t="shared" si="6"/>
        <v>7</v>
      </c>
      <c r="H250" s="15">
        <f t="shared" si="7"/>
        <v>21</v>
      </c>
    </row>
    <row r="251" spans="2:8">
      <c r="B251" s="11" t="s">
        <v>511</v>
      </c>
      <c r="C251" s="12" t="s">
        <v>500</v>
      </c>
      <c r="D251" s="7" t="s">
        <v>501</v>
      </c>
      <c r="E251" s="13">
        <v>5</v>
      </c>
      <c r="F251" s="14">
        <f>VLOOKUP(C251,BDRE_CM_AM_20210615!$A$2:$F$309,6,FALSE)</f>
        <v>8406</v>
      </c>
      <c r="G251" s="13">
        <f t="shared" si="6"/>
        <v>5</v>
      </c>
      <c r="H251" s="15">
        <f t="shared" si="7"/>
        <v>15</v>
      </c>
    </row>
    <row r="252" spans="2:8">
      <c r="B252" s="11" t="s">
        <v>511</v>
      </c>
      <c r="C252" s="12" t="s">
        <v>502</v>
      </c>
      <c r="D252" s="7" t="s">
        <v>503</v>
      </c>
      <c r="E252" s="13">
        <v>12</v>
      </c>
      <c r="F252" s="14">
        <f>VLOOKUP(C252,BDRE_CM_AM_20210615!$A$2:$F$309,6,FALSE)</f>
        <v>6212</v>
      </c>
      <c r="G252" s="13">
        <f t="shared" si="6"/>
        <v>5</v>
      </c>
      <c r="H252" s="15">
        <f t="shared" si="7"/>
        <v>15</v>
      </c>
    </row>
    <row r="253" spans="2:8">
      <c r="B253" s="11" t="s">
        <v>511</v>
      </c>
      <c r="C253" s="12" t="s">
        <v>504</v>
      </c>
      <c r="D253" s="7" t="s">
        <v>505</v>
      </c>
      <c r="E253" s="13">
        <v>7</v>
      </c>
      <c r="F253" s="14">
        <f>VLOOKUP(C253,BDRE_CM_AM_20210615!$A$2:$F$309,6,FALSE)</f>
        <v>7211</v>
      </c>
      <c r="G253" s="13">
        <f t="shared" si="6"/>
        <v>5</v>
      </c>
      <c r="H253" s="15">
        <f t="shared" si="7"/>
        <v>15</v>
      </c>
    </row>
    <row r="254" spans="2:8">
      <c r="B254" s="11" t="s">
        <v>511</v>
      </c>
      <c r="C254" s="12" t="s">
        <v>506</v>
      </c>
      <c r="D254" s="7" t="s">
        <v>507</v>
      </c>
      <c r="E254" s="13">
        <v>25</v>
      </c>
      <c r="F254" s="14">
        <f>VLOOKUP(C254,BDRE_CM_AM_20210615!$A$2:$F$309,6,FALSE)</f>
        <v>18829</v>
      </c>
      <c r="G254" s="13">
        <f t="shared" si="6"/>
        <v>7</v>
      </c>
      <c r="H254" s="15">
        <f t="shared" si="7"/>
        <v>26</v>
      </c>
    </row>
    <row r="255" spans="2:8">
      <c r="B255" s="11" t="s">
        <v>511</v>
      </c>
      <c r="C255" s="12" t="s">
        <v>508</v>
      </c>
      <c r="D255" s="7" t="s">
        <v>509</v>
      </c>
      <c r="E255" s="13">
        <v>14</v>
      </c>
      <c r="F255" s="14">
        <f>VLOOKUP(C255,BDRE_CM_AM_20210615!$A$2:$F$309,6,FALSE)</f>
        <v>14344</v>
      </c>
      <c r="G255" s="13">
        <f t="shared" si="6"/>
        <v>7</v>
      </c>
      <c r="H255" s="15">
        <f t="shared" si="7"/>
        <v>21</v>
      </c>
    </row>
    <row r="256" spans="2:8">
      <c r="B256" s="11" t="s">
        <v>511</v>
      </c>
      <c r="C256" s="12" t="s">
        <v>510</v>
      </c>
      <c r="D256" s="7" t="s">
        <v>511</v>
      </c>
      <c r="E256" s="13">
        <v>20</v>
      </c>
      <c r="F256" s="14">
        <f>VLOOKUP(C256,BDRE_CM_AM_20210615!$A$2:$F$309,6,FALSE)</f>
        <v>49686</v>
      </c>
      <c r="G256" s="13">
        <f t="shared" si="6"/>
        <v>7</v>
      </c>
      <c r="H256" s="15">
        <f t="shared" si="7"/>
        <v>21</v>
      </c>
    </row>
    <row r="257" spans="2:8">
      <c r="B257" s="11" t="s">
        <v>557</v>
      </c>
      <c r="C257" s="12" t="s">
        <v>512</v>
      </c>
      <c r="D257" s="7" t="s">
        <v>513</v>
      </c>
      <c r="E257" s="13">
        <v>14</v>
      </c>
      <c r="F257" s="14">
        <f>VLOOKUP(C257,BDRE_CM_AM_20210615!$A$2:$F$309,6,FALSE)</f>
        <v>5845</v>
      </c>
      <c r="G257" s="13">
        <f t="shared" si="6"/>
        <v>5</v>
      </c>
      <c r="H257" s="15">
        <f t="shared" si="7"/>
        <v>15</v>
      </c>
    </row>
    <row r="258" spans="2:8">
      <c r="B258" s="11" t="s">
        <v>557</v>
      </c>
      <c r="C258" s="12" t="s">
        <v>514</v>
      </c>
      <c r="D258" s="7" t="s">
        <v>515</v>
      </c>
      <c r="E258" s="13">
        <v>5</v>
      </c>
      <c r="F258" s="14">
        <f>VLOOKUP(C258,BDRE_CM_AM_20210615!$A$2:$F$309,6,FALSE)</f>
        <v>9006</v>
      </c>
      <c r="G258" s="13">
        <f t="shared" si="6"/>
        <v>5</v>
      </c>
      <c r="H258" s="15">
        <f t="shared" si="7"/>
        <v>15</v>
      </c>
    </row>
    <row r="259" spans="2:8">
      <c r="B259" s="11" t="s">
        <v>557</v>
      </c>
      <c r="C259" s="12" t="s">
        <v>516</v>
      </c>
      <c r="D259" s="7" t="s">
        <v>517</v>
      </c>
      <c r="E259" s="13">
        <v>16</v>
      </c>
      <c r="F259" s="14">
        <f>VLOOKUP(C259,BDRE_CM_AM_20210615!$A$2:$F$309,6,FALSE)</f>
        <v>13908</v>
      </c>
      <c r="G259" s="13">
        <f t="shared" ref="G259:G310" si="8">IF($D259="Lisboa",17,IF($D259="Porto",13,IF($F259&gt;=100000,11,IF(AND($F259&lt;100000,$F259&gt;50000),9,IF(AND($F259&lt;=50000,$F259&gt;10000),7,IF($F259&lt;=10000,5))))))</f>
        <v>7</v>
      </c>
      <c r="H259" s="15">
        <f t="shared" ref="H259:H310" si="9">IF($G259*3&lt;=$E259,$E259+1,$G259*3)</f>
        <v>21</v>
      </c>
    </row>
    <row r="260" spans="2:8">
      <c r="B260" s="11" t="s">
        <v>557</v>
      </c>
      <c r="C260" s="12" t="s">
        <v>518</v>
      </c>
      <c r="D260" s="7" t="s">
        <v>519</v>
      </c>
      <c r="E260" s="13">
        <v>14</v>
      </c>
      <c r="F260" s="14">
        <f>VLOOKUP(C260,BDRE_CM_AM_20210615!$A$2:$F$309,6,FALSE)</f>
        <v>16348</v>
      </c>
      <c r="G260" s="13">
        <f t="shared" si="8"/>
        <v>7</v>
      </c>
      <c r="H260" s="15">
        <f t="shared" si="9"/>
        <v>21</v>
      </c>
    </row>
    <row r="261" spans="2:8">
      <c r="B261" s="11" t="s">
        <v>557</v>
      </c>
      <c r="C261" s="12" t="s">
        <v>520</v>
      </c>
      <c r="D261" s="7" t="s">
        <v>521</v>
      </c>
      <c r="E261" s="13">
        <v>18</v>
      </c>
      <c r="F261" s="14">
        <f>VLOOKUP(C261,BDRE_CM_AM_20210615!$A$2:$F$309,6,FALSE)</f>
        <v>23623</v>
      </c>
      <c r="G261" s="13">
        <f t="shared" si="8"/>
        <v>7</v>
      </c>
      <c r="H261" s="15">
        <f t="shared" si="9"/>
        <v>21</v>
      </c>
    </row>
    <row r="262" spans="2:8">
      <c r="B262" s="11" t="s">
        <v>557</v>
      </c>
      <c r="C262" s="12" t="s">
        <v>522</v>
      </c>
      <c r="D262" s="7" t="s">
        <v>523</v>
      </c>
      <c r="E262" s="13">
        <v>12</v>
      </c>
      <c r="F262" s="14">
        <f>VLOOKUP(C262,BDRE_CM_AM_20210615!$A$2:$F$309,6,FALSE)</f>
        <v>17874</v>
      </c>
      <c r="G262" s="13">
        <f t="shared" si="8"/>
        <v>7</v>
      </c>
      <c r="H262" s="15">
        <f t="shared" si="9"/>
        <v>21</v>
      </c>
    </row>
    <row r="263" spans="2:8">
      <c r="B263" s="11" t="s">
        <v>557</v>
      </c>
      <c r="C263" s="12" t="s">
        <v>524</v>
      </c>
      <c r="D263" s="7" t="s">
        <v>525</v>
      </c>
      <c r="E263" s="13">
        <v>16</v>
      </c>
      <c r="F263" s="14">
        <f>VLOOKUP(C263,BDRE_CM_AM_20210615!$A$2:$F$309,6,FALSE)</f>
        <v>10169</v>
      </c>
      <c r="G263" s="13">
        <f t="shared" si="8"/>
        <v>7</v>
      </c>
      <c r="H263" s="15">
        <f t="shared" si="9"/>
        <v>21</v>
      </c>
    </row>
    <row r="264" spans="2:8">
      <c r="B264" s="11" t="s">
        <v>557</v>
      </c>
      <c r="C264" s="12" t="s">
        <v>526</v>
      </c>
      <c r="D264" s="7" t="s">
        <v>527</v>
      </c>
      <c r="E264" s="13">
        <v>7</v>
      </c>
      <c r="F264" s="14">
        <f>VLOOKUP(C264,BDRE_CM_AM_20210615!$A$2:$F$309,6,FALSE)</f>
        <v>8459</v>
      </c>
      <c r="G264" s="13">
        <f t="shared" si="8"/>
        <v>5</v>
      </c>
      <c r="H264" s="15">
        <f t="shared" si="9"/>
        <v>15</v>
      </c>
    </row>
    <row r="265" spans="2:8">
      <c r="B265" s="11" t="s">
        <v>557</v>
      </c>
      <c r="C265" s="12" t="s">
        <v>528</v>
      </c>
      <c r="D265" s="7" t="s">
        <v>529</v>
      </c>
      <c r="E265" s="13">
        <v>7</v>
      </c>
      <c r="F265" s="14">
        <f>VLOOKUP(C265,BDRE_CM_AM_20210615!$A$2:$F$309,6,FALSE)</f>
        <v>12547</v>
      </c>
      <c r="G265" s="13">
        <f t="shared" si="8"/>
        <v>7</v>
      </c>
      <c r="H265" s="15">
        <f t="shared" si="9"/>
        <v>21</v>
      </c>
    </row>
    <row r="266" spans="2:8">
      <c r="B266" s="11" t="s">
        <v>557</v>
      </c>
      <c r="C266" s="12" t="s">
        <v>530</v>
      </c>
      <c r="D266" s="7" t="s">
        <v>531</v>
      </c>
      <c r="E266" s="13">
        <v>8</v>
      </c>
      <c r="F266" s="14">
        <f>VLOOKUP(C266,BDRE_CM_AM_20210615!$A$2:$F$309,6,FALSE)</f>
        <v>8689</v>
      </c>
      <c r="G266" s="13">
        <f t="shared" si="8"/>
        <v>5</v>
      </c>
      <c r="H266" s="15">
        <f t="shared" si="9"/>
        <v>15</v>
      </c>
    </row>
    <row r="267" spans="2:8">
      <c r="B267" s="11" t="s">
        <v>557</v>
      </c>
      <c r="C267" s="12" t="s">
        <v>532</v>
      </c>
      <c r="D267" s="7" t="s">
        <v>533</v>
      </c>
      <c r="E267" s="13">
        <v>11</v>
      </c>
      <c r="F267" s="14">
        <f>VLOOKUP(C267,BDRE_CM_AM_20210615!$A$2:$F$309,6,FALSE)</f>
        <v>7441</v>
      </c>
      <c r="G267" s="13">
        <f t="shared" si="8"/>
        <v>5</v>
      </c>
      <c r="H267" s="15">
        <f t="shared" si="9"/>
        <v>15</v>
      </c>
    </row>
    <row r="268" spans="2:8">
      <c r="B268" s="11" t="s">
        <v>557</v>
      </c>
      <c r="C268" s="12" t="s">
        <v>534</v>
      </c>
      <c r="D268" s="7" t="s">
        <v>535</v>
      </c>
      <c r="E268" s="13">
        <v>7</v>
      </c>
      <c r="F268" s="14">
        <f>VLOOKUP(C268,BDRE_CM_AM_20210615!$A$2:$F$309,6,FALSE)</f>
        <v>2906</v>
      </c>
      <c r="G268" s="13">
        <f t="shared" si="8"/>
        <v>5</v>
      </c>
      <c r="H268" s="15">
        <f t="shared" si="9"/>
        <v>15</v>
      </c>
    </row>
    <row r="269" spans="2:8">
      <c r="B269" s="11" t="s">
        <v>557</v>
      </c>
      <c r="C269" s="12" t="s">
        <v>536</v>
      </c>
      <c r="D269" s="7" t="s">
        <v>537</v>
      </c>
      <c r="E269" s="13">
        <v>11</v>
      </c>
      <c r="F269" s="14">
        <f>VLOOKUP(C269,BDRE_CM_AM_20210615!$A$2:$F$309,6,FALSE)</f>
        <v>10106</v>
      </c>
      <c r="G269" s="13">
        <f t="shared" si="8"/>
        <v>7</v>
      </c>
      <c r="H269" s="15">
        <f t="shared" si="9"/>
        <v>21</v>
      </c>
    </row>
    <row r="270" spans="2:8">
      <c r="B270" s="11" t="s">
        <v>557</v>
      </c>
      <c r="C270" s="12" t="s">
        <v>538</v>
      </c>
      <c r="D270" s="7" t="s">
        <v>539</v>
      </c>
      <c r="E270" s="13">
        <v>6</v>
      </c>
      <c r="F270" s="14">
        <f>VLOOKUP(C270,BDRE_CM_AM_20210615!$A$2:$F$309,6,FALSE)</f>
        <v>10270</v>
      </c>
      <c r="G270" s="13">
        <f t="shared" si="8"/>
        <v>7</v>
      </c>
      <c r="H270" s="15">
        <f t="shared" si="9"/>
        <v>21</v>
      </c>
    </row>
    <row r="271" spans="2:8">
      <c r="B271" s="11" t="s">
        <v>557</v>
      </c>
      <c r="C271" s="12" t="s">
        <v>540</v>
      </c>
      <c r="D271" s="7" t="s">
        <v>541</v>
      </c>
      <c r="E271" s="13">
        <v>11</v>
      </c>
      <c r="F271" s="14">
        <f>VLOOKUP(C271,BDRE_CM_AM_20210615!$A$2:$F$309,6,FALSE)</f>
        <v>6605</v>
      </c>
      <c r="G271" s="13">
        <f t="shared" si="8"/>
        <v>5</v>
      </c>
      <c r="H271" s="15">
        <f t="shared" si="9"/>
        <v>15</v>
      </c>
    </row>
    <row r="272" spans="2:8">
      <c r="B272" s="11" t="s">
        <v>557</v>
      </c>
      <c r="C272" s="12" t="s">
        <v>542</v>
      </c>
      <c r="D272" s="7" t="s">
        <v>543</v>
      </c>
      <c r="E272" s="13">
        <v>14</v>
      </c>
      <c r="F272" s="14">
        <f>VLOOKUP(C272,BDRE_CM_AM_20210615!$A$2:$F$309,6,FALSE)</f>
        <v>14926</v>
      </c>
      <c r="G272" s="13">
        <f t="shared" si="8"/>
        <v>7</v>
      </c>
      <c r="H272" s="15">
        <f t="shared" si="9"/>
        <v>21</v>
      </c>
    </row>
    <row r="273" spans="2:8">
      <c r="B273" s="11" t="s">
        <v>557</v>
      </c>
      <c r="C273" s="12" t="s">
        <v>544</v>
      </c>
      <c r="D273" s="7" t="s">
        <v>545</v>
      </c>
      <c r="E273" s="13">
        <v>9</v>
      </c>
      <c r="F273" s="14">
        <f>VLOOKUP(C273,BDRE_CM_AM_20210615!$A$2:$F$309,6,FALSE)</f>
        <v>12735</v>
      </c>
      <c r="G273" s="13">
        <f t="shared" si="8"/>
        <v>7</v>
      </c>
      <c r="H273" s="15">
        <f t="shared" si="9"/>
        <v>21</v>
      </c>
    </row>
    <row r="274" spans="2:8">
      <c r="B274" s="11" t="s">
        <v>557</v>
      </c>
      <c r="C274" s="12" t="s">
        <v>546</v>
      </c>
      <c r="D274" s="7" t="s">
        <v>547</v>
      </c>
      <c r="E274" s="13">
        <v>13</v>
      </c>
      <c r="F274" s="14">
        <f>VLOOKUP(C274,BDRE_CM_AM_20210615!$A$2:$F$309,6,FALSE)</f>
        <v>5228</v>
      </c>
      <c r="G274" s="13">
        <f t="shared" si="8"/>
        <v>5</v>
      </c>
      <c r="H274" s="15">
        <f t="shared" si="9"/>
        <v>15</v>
      </c>
    </row>
    <row r="275" spans="2:8">
      <c r="B275" s="11" t="s">
        <v>557</v>
      </c>
      <c r="C275" s="12" t="s">
        <v>548</v>
      </c>
      <c r="D275" s="7" t="s">
        <v>549</v>
      </c>
      <c r="E275" s="13">
        <v>13</v>
      </c>
      <c r="F275" s="14">
        <f>VLOOKUP(C275,BDRE_CM_AM_20210615!$A$2:$F$309,6,FALSE)</f>
        <v>4815</v>
      </c>
      <c r="G275" s="13">
        <f t="shared" si="8"/>
        <v>5</v>
      </c>
      <c r="H275" s="15">
        <f t="shared" si="9"/>
        <v>15</v>
      </c>
    </row>
    <row r="276" spans="2:8">
      <c r="B276" s="11" t="s">
        <v>557</v>
      </c>
      <c r="C276" s="12" t="s">
        <v>550</v>
      </c>
      <c r="D276" s="7" t="s">
        <v>551</v>
      </c>
      <c r="E276" s="13">
        <v>7</v>
      </c>
      <c r="F276" s="14">
        <f>VLOOKUP(C276,BDRE_CM_AM_20210615!$A$2:$F$309,6,FALSE)</f>
        <v>7137</v>
      </c>
      <c r="G276" s="13">
        <f t="shared" si="8"/>
        <v>5</v>
      </c>
      <c r="H276" s="15">
        <f t="shared" si="9"/>
        <v>15</v>
      </c>
    </row>
    <row r="277" spans="2:8">
      <c r="B277" s="11" t="s">
        <v>557</v>
      </c>
      <c r="C277" s="12" t="s">
        <v>552</v>
      </c>
      <c r="D277" s="7" t="s">
        <v>553</v>
      </c>
      <c r="E277" s="13">
        <v>19</v>
      </c>
      <c r="F277" s="14">
        <f>VLOOKUP(C277,BDRE_CM_AM_20210615!$A$2:$F$309,6,FALSE)</f>
        <v>24836</v>
      </c>
      <c r="G277" s="13">
        <f t="shared" si="8"/>
        <v>7</v>
      </c>
      <c r="H277" s="15">
        <f t="shared" si="9"/>
        <v>21</v>
      </c>
    </row>
    <row r="278" spans="2:8">
      <c r="B278" s="11" t="s">
        <v>557</v>
      </c>
      <c r="C278" s="12" t="s">
        <v>554</v>
      </c>
      <c r="D278" s="7" t="s">
        <v>555</v>
      </c>
      <c r="E278" s="13">
        <v>5</v>
      </c>
      <c r="F278" s="14">
        <f>VLOOKUP(C278,BDRE_CM_AM_20210615!$A$2:$F$309,6,FALSE)</f>
        <v>5970</v>
      </c>
      <c r="G278" s="13">
        <f t="shared" si="8"/>
        <v>5</v>
      </c>
      <c r="H278" s="15">
        <f t="shared" si="9"/>
        <v>15</v>
      </c>
    </row>
    <row r="279" spans="2:8">
      <c r="B279" s="11" t="s">
        <v>557</v>
      </c>
      <c r="C279" s="12" t="s">
        <v>556</v>
      </c>
      <c r="D279" s="7" t="s">
        <v>557</v>
      </c>
      <c r="E279" s="13">
        <v>25</v>
      </c>
      <c r="F279" s="14">
        <f>VLOOKUP(C279,BDRE_CM_AM_20210615!$A$2:$F$309,6,FALSE)</f>
        <v>92427</v>
      </c>
      <c r="G279" s="13">
        <f t="shared" si="8"/>
        <v>9</v>
      </c>
      <c r="H279" s="15">
        <f t="shared" si="9"/>
        <v>27</v>
      </c>
    </row>
    <row r="280" spans="2:8">
      <c r="B280" s="11" t="s">
        <v>557</v>
      </c>
      <c r="C280" s="12" t="s">
        <v>558</v>
      </c>
      <c r="D280" s="7" t="s">
        <v>559</v>
      </c>
      <c r="E280" s="13">
        <v>9</v>
      </c>
      <c r="F280" s="14">
        <f>VLOOKUP(C280,BDRE_CM_AM_20210615!$A$2:$F$309,6,FALSE)</f>
        <v>8970</v>
      </c>
      <c r="G280" s="13">
        <f t="shared" si="8"/>
        <v>5</v>
      </c>
      <c r="H280" s="15">
        <f t="shared" si="9"/>
        <v>15</v>
      </c>
    </row>
    <row r="281" spans="2:8">
      <c r="B281" s="16" t="s">
        <v>621</v>
      </c>
      <c r="C281" s="12" t="s">
        <v>560</v>
      </c>
      <c r="D281" s="7" t="s">
        <v>561</v>
      </c>
      <c r="E281" s="13">
        <v>8</v>
      </c>
      <c r="F281" s="14">
        <f>VLOOKUP(C281,BDRE_CM_AM_20210615!$A$2:$F$309,6,FALSE)</f>
        <v>12329</v>
      </c>
      <c r="G281" s="13">
        <f t="shared" si="8"/>
        <v>7</v>
      </c>
      <c r="H281" s="15">
        <f t="shared" si="9"/>
        <v>21</v>
      </c>
    </row>
    <row r="282" spans="2:8">
      <c r="B282" s="16" t="s">
        <v>621</v>
      </c>
      <c r="C282" s="12" t="s">
        <v>562</v>
      </c>
      <c r="D282" s="7" t="s">
        <v>563</v>
      </c>
      <c r="E282" s="13">
        <v>5</v>
      </c>
      <c r="F282" s="14">
        <f>VLOOKUP(C282,BDRE_CM_AM_20210615!$A$2:$F$309,6,FALSE)</f>
        <v>32718</v>
      </c>
      <c r="G282" s="13">
        <f t="shared" si="8"/>
        <v>7</v>
      </c>
      <c r="H282" s="15">
        <f t="shared" si="9"/>
        <v>21</v>
      </c>
    </row>
    <row r="283" spans="2:8">
      <c r="B283" s="16" t="s">
        <v>621</v>
      </c>
      <c r="C283" s="12" t="s">
        <v>564</v>
      </c>
      <c r="D283" s="7" t="s">
        <v>565</v>
      </c>
      <c r="E283" s="13">
        <v>10</v>
      </c>
      <c r="F283" s="14">
        <f>VLOOKUP(C283,BDRE_CM_AM_20210615!$A$2:$F$309,6,FALSE)</f>
        <v>106336</v>
      </c>
      <c r="G283" s="13">
        <f t="shared" si="8"/>
        <v>11</v>
      </c>
      <c r="H283" s="15">
        <f t="shared" si="9"/>
        <v>33</v>
      </c>
    </row>
    <row r="284" spans="2:8">
      <c r="B284" s="16" t="s">
        <v>621</v>
      </c>
      <c r="C284" s="12" t="s">
        <v>566</v>
      </c>
      <c r="D284" s="7" t="s">
        <v>567</v>
      </c>
      <c r="E284" s="13">
        <v>5</v>
      </c>
      <c r="F284" s="14">
        <f>VLOOKUP(C284,BDRE_CM_AM_20210615!$A$2:$F$309,6,FALSE)</f>
        <v>20599</v>
      </c>
      <c r="G284" s="13">
        <f t="shared" si="8"/>
        <v>7</v>
      </c>
      <c r="H284" s="15">
        <f t="shared" si="9"/>
        <v>21</v>
      </c>
    </row>
    <row r="285" spans="2:8">
      <c r="B285" s="16" t="s">
        <v>621</v>
      </c>
      <c r="C285" s="12" t="s">
        <v>568</v>
      </c>
      <c r="D285" s="7" t="s">
        <v>569</v>
      </c>
      <c r="E285" s="13">
        <v>3</v>
      </c>
      <c r="F285" s="14">
        <f>VLOOKUP(C285,BDRE_CM_AM_20210615!$A$2:$F$309,6,FALSE)</f>
        <v>9882</v>
      </c>
      <c r="G285" s="13">
        <f t="shared" si="8"/>
        <v>5</v>
      </c>
      <c r="H285" s="15">
        <f t="shared" si="9"/>
        <v>15</v>
      </c>
    </row>
    <row r="286" spans="2:8">
      <c r="B286" s="16" t="s">
        <v>621</v>
      </c>
      <c r="C286" s="12" t="s">
        <v>570</v>
      </c>
      <c r="D286" s="7" t="s">
        <v>571</v>
      </c>
      <c r="E286" s="13">
        <v>4</v>
      </c>
      <c r="F286" s="14">
        <f>VLOOKUP(C286,BDRE_CM_AM_20210615!$A$2:$F$309,6,FALSE)</f>
        <v>3013</v>
      </c>
      <c r="G286" s="13">
        <f t="shared" si="8"/>
        <v>5</v>
      </c>
      <c r="H286" s="15">
        <f t="shared" si="9"/>
        <v>15</v>
      </c>
    </row>
    <row r="287" spans="2:8">
      <c r="B287" s="16" t="s">
        <v>621</v>
      </c>
      <c r="C287" s="12" t="s">
        <v>572</v>
      </c>
      <c r="D287" s="7" t="s">
        <v>573</v>
      </c>
      <c r="E287" s="13">
        <v>4</v>
      </c>
      <c r="F287" s="14">
        <f>VLOOKUP(C287,BDRE_CM_AM_20210615!$A$2:$F$309,6,FALSE)</f>
        <v>14004</v>
      </c>
      <c r="G287" s="13">
        <f t="shared" si="8"/>
        <v>7</v>
      </c>
      <c r="H287" s="15">
        <f t="shared" si="9"/>
        <v>21</v>
      </c>
    </row>
    <row r="288" spans="2:8">
      <c r="B288" s="16" t="s">
        <v>621</v>
      </c>
      <c r="C288" s="12" t="s">
        <v>574</v>
      </c>
      <c r="D288" s="7" t="s">
        <v>575</v>
      </c>
      <c r="E288" s="13">
        <v>5</v>
      </c>
      <c r="F288" s="14">
        <f>VLOOKUP(C288,BDRE_CM_AM_20210615!$A$2:$F$309,6,FALSE)</f>
        <v>39942</v>
      </c>
      <c r="G288" s="13">
        <f t="shared" si="8"/>
        <v>7</v>
      </c>
      <c r="H288" s="15">
        <f t="shared" si="9"/>
        <v>21</v>
      </c>
    </row>
    <row r="289" spans="2:8">
      <c r="B289" s="16" t="s">
        <v>621</v>
      </c>
      <c r="C289" s="12" t="s">
        <v>576</v>
      </c>
      <c r="D289" s="7" t="s">
        <v>577</v>
      </c>
      <c r="E289" s="13">
        <v>6</v>
      </c>
      <c r="F289" s="14">
        <f>VLOOKUP(C289,BDRE_CM_AM_20210615!$A$2:$F$309,6,FALSE)</f>
        <v>7493</v>
      </c>
      <c r="G289" s="13">
        <f t="shared" si="8"/>
        <v>5</v>
      </c>
      <c r="H289" s="15">
        <f t="shared" si="9"/>
        <v>15</v>
      </c>
    </row>
    <row r="290" spans="2:8">
      <c r="B290" s="16" t="s">
        <v>621</v>
      </c>
      <c r="C290" s="12" t="s">
        <v>578</v>
      </c>
      <c r="D290" s="7" t="s">
        <v>579</v>
      </c>
      <c r="E290" s="13">
        <v>3</v>
      </c>
      <c r="F290" s="14">
        <f>VLOOKUP(C290,BDRE_CM_AM_20210615!$A$2:$F$309,6,FALSE)</f>
        <v>5994</v>
      </c>
      <c r="G290" s="13">
        <f t="shared" si="8"/>
        <v>5</v>
      </c>
      <c r="H290" s="15">
        <f t="shared" si="9"/>
        <v>15</v>
      </c>
    </row>
    <row r="291" spans="2:8">
      <c r="B291" s="16" t="s">
        <v>621</v>
      </c>
      <c r="C291" s="12" t="s">
        <v>580</v>
      </c>
      <c r="D291" s="7" t="s">
        <v>581</v>
      </c>
      <c r="E291" s="13">
        <v>1</v>
      </c>
      <c r="F291" s="14">
        <f>VLOOKUP(C291,BDRE_CM_AM_20210615!$A$2:$F$309,6,FALSE)</f>
        <v>5198</v>
      </c>
      <c r="G291" s="13">
        <f t="shared" si="8"/>
        <v>5</v>
      </c>
      <c r="H291" s="15">
        <f t="shared" si="9"/>
        <v>15</v>
      </c>
    </row>
    <row r="292" spans="2:8">
      <c r="B292" s="16" t="s">
        <v>622</v>
      </c>
      <c r="C292" s="12" t="s">
        <v>582</v>
      </c>
      <c r="D292" s="7" t="s">
        <v>583</v>
      </c>
      <c r="E292" s="13">
        <v>5</v>
      </c>
      <c r="F292" s="14">
        <f>VLOOKUP(C292,BDRE_CM_AM_20210615!$A$2:$F$309,6,FALSE)</f>
        <v>5408</v>
      </c>
      <c r="G292" s="13">
        <f t="shared" si="8"/>
        <v>5</v>
      </c>
      <c r="H292" s="15">
        <f t="shared" si="9"/>
        <v>15</v>
      </c>
    </row>
    <row r="293" spans="2:8">
      <c r="B293" s="16" t="s">
        <v>622</v>
      </c>
      <c r="C293" s="12" t="s">
        <v>584</v>
      </c>
      <c r="D293" s="7" t="s">
        <v>585</v>
      </c>
      <c r="E293" s="13">
        <v>5</v>
      </c>
      <c r="F293" s="14">
        <f>VLOOKUP(C293,BDRE_CM_AM_20210615!$A$2:$F$309,6,FALSE)</f>
        <v>12880</v>
      </c>
      <c r="G293" s="13">
        <f t="shared" si="8"/>
        <v>7</v>
      </c>
      <c r="H293" s="15">
        <f t="shared" si="9"/>
        <v>21</v>
      </c>
    </row>
    <row r="294" spans="2:8">
      <c r="B294" s="16" t="s">
        <v>622</v>
      </c>
      <c r="C294" s="12" t="s">
        <v>586</v>
      </c>
      <c r="D294" s="7" t="s">
        <v>587</v>
      </c>
      <c r="E294" s="13">
        <v>9</v>
      </c>
      <c r="F294" s="14">
        <f>VLOOKUP(C294,BDRE_CM_AM_20210615!$A$2:$F$309,6,FALSE)</f>
        <v>4740</v>
      </c>
      <c r="G294" s="13">
        <f t="shared" si="8"/>
        <v>5</v>
      </c>
      <c r="H294" s="15">
        <f t="shared" si="9"/>
        <v>15</v>
      </c>
    </row>
    <row r="295" spans="2:8">
      <c r="B295" s="16" t="s">
        <v>622</v>
      </c>
      <c r="C295" s="12" t="s">
        <v>588</v>
      </c>
      <c r="D295" s="7" t="s">
        <v>589</v>
      </c>
      <c r="E295" s="13">
        <v>24</v>
      </c>
      <c r="F295" s="14">
        <f>VLOOKUP(C295,BDRE_CM_AM_20210615!$A$2:$F$309,6,FALSE)</f>
        <v>65050</v>
      </c>
      <c r="G295" s="13">
        <f t="shared" si="8"/>
        <v>9</v>
      </c>
      <c r="H295" s="15">
        <f t="shared" si="9"/>
        <v>27</v>
      </c>
    </row>
    <row r="296" spans="2:8">
      <c r="B296" s="16" t="s">
        <v>622</v>
      </c>
      <c r="C296" s="12" t="s">
        <v>590</v>
      </c>
      <c r="D296" s="7" t="s">
        <v>591</v>
      </c>
      <c r="E296" s="13">
        <v>6</v>
      </c>
      <c r="F296" s="14">
        <f>VLOOKUP(C296,BDRE_CM_AM_20210615!$A$2:$F$309,6,FALSE)</f>
        <v>6346</v>
      </c>
      <c r="G296" s="13">
        <f t="shared" si="8"/>
        <v>5</v>
      </c>
      <c r="H296" s="15">
        <f t="shared" si="9"/>
        <v>15</v>
      </c>
    </row>
    <row r="297" spans="2:8">
      <c r="B297" s="16" t="s">
        <v>622</v>
      </c>
      <c r="C297" s="12" t="s">
        <v>592</v>
      </c>
      <c r="D297" s="7" t="s">
        <v>593</v>
      </c>
      <c r="E297" s="13">
        <v>14</v>
      </c>
      <c r="F297" s="14">
        <f>VLOOKUP(C297,BDRE_CM_AM_20210615!$A$2:$F$309,6,FALSE)</f>
        <v>28538</v>
      </c>
      <c r="G297" s="13">
        <f t="shared" si="8"/>
        <v>7</v>
      </c>
      <c r="H297" s="15">
        <f t="shared" si="9"/>
        <v>21</v>
      </c>
    </row>
    <row r="298" spans="2:8">
      <c r="B298" s="16" t="s">
        <v>622</v>
      </c>
      <c r="C298" s="12" t="s">
        <v>594</v>
      </c>
      <c r="D298" s="7" t="s">
        <v>595</v>
      </c>
      <c r="E298" s="13">
        <v>6</v>
      </c>
      <c r="F298" s="14">
        <f>VLOOKUP(C298,BDRE_CM_AM_20210615!$A$2:$F$309,6,FALSE)</f>
        <v>10466</v>
      </c>
      <c r="G298" s="13">
        <f t="shared" si="8"/>
        <v>7</v>
      </c>
      <c r="H298" s="15">
        <f t="shared" si="9"/>
        <v>21</v>
      </c>
    </row>
    <row r="299" spans="2:8">
      <c r="B299" s="16" t="s">
        <v>622</v>
      </c>
      <c r="C299" s="12" t="s">
        <v>596</v>
      </c>
      <c r="D299" s="7" t="s">
        <v>597</v>
      </c>
      <c r="E299" s="13">
        <v>19</v>
      </c>
      <c r="F299" s="14">
        <f>VLOOKUP(C299,BDRE_CM_AM_20210615!$A$2:$F$309,6,FALSE)</f>
        <v>33135</v>
      </c>
      <c r="G299" s="13">
        <f t="shared" si="8"/>
        <v>7</v>
      </c>
      <c r="H299" s="15">
        <f t="shared" si="9"/>
        <v>21</v>
      </c>
    </row>
    <row r="300" spans="2:8">
      <c r="B300" s="16" t="s">
        <v>622</v>
      </c>
      <c r="C300" s="12" t="s">
        <v>598</v>
      </c>
      <c r="D300" s="7" t="s">
        <v>599</v>
      </c>
      <c r="E300" s="13">
        <v>11</v>
      </c>
      <c r="F300" s="14">
        <f>VLOOKUP(C300,BDRE_CM_AM_20210615!$A$2:$F$309,6,FALSE)</f>
        <v>19324</v>
      </c>
      <c r="G300" s="13">
        <f t="shared" si="8"/>
        <v>7</v>
      </c>
      <c r="H300" s="15">
        <f t="shared" si="9"/>
        <v>21</v>
      </c>
    </row>
    <row r="301" spans="2:8">
      <c r="B301" s="16" t="s">
        <v>622</v>
      </c>
      <c r="C301" s="12" t="s">
        <v>600</v>
      </c>
      <c r="D301" s="7" t="s">
        <v>601</v>
      </c>
      <c r="E301" s="13">
        <v>4</v>
      </c>
      <c r="F301" s="14">
        <f>VLOOKUP(C301,BDRE_CM_AM_20210615!$A$2:$F$309,6,FALSE)</f>
        <v>3913</v>
      </c>
      <c r="G301" s="13">
        <f t="shared" si="8"/>
        <v>5</v>
      </c>
      <c r="H301" s="15">
        <f t="shared" si="9"/>
        <v>15</v>
      </c>
    </row>
    <row r="302" spans="2:8">
      <c r="B302" s="16" t="s">
        <v>622</v>
      </c>
      <c r="C302" s="12" t="s">
        <v>602</v>
      </c>
      <c r="D302" s="7" t="s">
        <v>603</v>
      </c>
      <c r="E302" s="13">
        <v>5</v>
      </c>
      <c r="F302" s="14">
        <f>VLOOKUP(C302,BDRE_CM_AM_20210615!$A$2:$F$309,6,FALSE)</f>
        <v>3692</v>
      </c>
      <c r="G302" s="13">
        <f t="shared" si="8"/>
        <v>5</v>
      </c>
      <c r="H302" s="15">
        <f t="shared" si="9"/>
        <v>15</v>
      </c>
    </row>
    <row r="303" spans="2:8">
      <c r="B303" s="16" t="s">
        <v>622</v>
      </c>
      <c r="C303" s="12" t="s">
        <v>604</v>
      </c>
      <c r="D303" s="7" t="s">
        <v>605</v>
      </c>
      <c r="E303" s="13">
        <v>6</v>
      </c>
      <c r="F303" s="14">
        <f>VLOOKUP(C303,BDRE_CM_AM_20210615!$A$2:$F$309,6,FALSE)</f>
        <v>4951</v>
      </c>
      <c r="G303" s="13">
        <f t="shared" si="8"/>
        <v>5</v>
      </c>
      <c r="H303" s="15">
        <f t="shared" si="9"/>
        <v>15</v>
      </c>
    </row>
    <row r="304" spans="2:8">
      <c r="B304" s="16" t="s">
        <v>622</v>
      </c>
      <c r="C304" s="12" t="s">
        <v>606</v>
      </c>
      <c r="D304" s="7" t="s">
        <v>607</v>
      </c>
      <c r="E304" s="13">
        <v>6</v>
      </c>
      <c r="F304" s="14">
        <f>VLOOKUP(C304,BDRE_CM_AM_20210615!$A$2:$F$309,6,FALSE)</f>
        <v>4449</v>
      </c>
      <c r="G304" s="13">
        <f t="shared" si="8"/>
        <v>5</v>
      </c>
      <c r="H304" s="15">
        <f t="shared" si="9"/>
        <v>15</v>
      </c>
    </row>
    <row r="305" spans="2:8">
      <c r="B305" s="16" t="s">
        <v>622</v>
      </c>
      <c r="C305" s="12" t="s">
        <v>608</v>
      </c>
      <c r="D305" s="7" t="s">
        <v>609</v>
      </c>
      <c r="E305" s="13">
        <v>6</v>
      </c>
      <c r="F305" s="14">
        <f>VLOOKUP(C305,BDRE_CM_AM_20210615!$A$2:$F$309,6,FALSE)</f>
        <v>5953</v>
      </c>
      <c r="G305" s="13">
        <f t="shared" si="8"/>
        <v>5</v>
      </c>
      <c r="H305" s="15">
        <f t="shared" si="9"/>
        <v>15</v>
      </c>
    </row>
    <row r="306" spans="2:8">
      <c r="B306" s="16" t="s">
        <v>622</v>
      </c>
      <c r="C306" s="12" t="s">
        <v>610</v>
      </c>
      <c r="D306" s="7" t="s">
        <v>611</v>
      </c>
      <c r="E306" s="13">
        <v>5</v>
      </c>
      <c r="F306" s="14">
        <f>VLOOKUP(C306,BDRE_CM_AM_20210615!$A$2:$F$309,6,FALSE)</f>
        <v>3230</v>
      </c>
      <c r="G306" s="13">
        <f t="shared" si="8"/>
        <v>5</v>
      </c>
      <c r="H306" s="15">
        <f t="shared" si="9"/>
        <v>15</v>
      </c>
    </row>
    <row r="307" spans="2:8">
      <c r="B307" s="16" t="s">
        <v>622</v>
      </c>
      <c r="C307" s="12" t="s">
        <v>612</v>
      </c>
      <c r="D307" s="7" t="s">
        <v>267</v>
      </c>
      <c r="E307" s="13">
        <v>13</v>
      </c>
      <c r="F307" s="14">
        <f>VLOOKUP(C307,BDRE_CM_AM_20210615!$A$2:$F$309,6,FALSE)</f>
        <v>13009</v>
      </c>
      <c r="G307" s="13">
        <f t="shared" si="8"/>
        <v>7</v>
      </c>
      <c r="H307" s="15">
        <f t="shared" si="9"/>
        <v>21</v>
      </c>
    </row>
    <row r="308" spans="2:8">
      <c r="B308" s="16" t="s">
        <v>622</v>
      </c>
      <c r="C308" s="12" t="s">
        <v>613</v>
      </c>
      <c r="D308" s="7" t="s">
        <v>614</v>
      </c>
      <c r="E308" s="13">
        <v>7</v>
      </c>
      <c r="F308" s="14">
        <f>VLOOKUP(C308,BDRE_CM_AM_20210615!$A$2:$F$309,6,FALSE)</f>
        <v>1288</v>
      </c>
      <c r="G308" s="13">
        <f t="shared" si="8"/>
        <v>5</v>
      </c>
      <c r="H308" s="15">
        <f t="shared" si="9"/>
        <v>15</v>
      </c>
    </row>
    <row r="309" spans="2:8">
      <c r="B309" s="16" t="s">
        <v>622</v>
      </c>
      <c r="C309" s="12" t="s">
        <v>615</v>
      </c>
      <c r="D309" s="7" t="s">
        <v>616</v>
      </c>
      <c r="E309" s="13">
        <v>4</v>
      </c>
      <c r="F309" s="14">
        <f>VLOOKUP(C309,BDRE_CM_AM_20210615!$A$2:$F$309,6,FALSE)</f>
        <v>1821</v>
      </c>
      <c r="G309" s="13">
        <f t="shared" si="8"/>
        <v>5</v>
      </c>
      <c r="H309" s="15">
        <f t="shared" si="9"/>
        <v>15</v>
      </c>
    </row>
    <row r="310" spans="2:8" ht="15.75" thickBot="1">
      <c r="B310" s="17" t="s">
        <v>622</v>
      </c>
      <c r="C310" s="18" t="s">
        <v>617</v>
      </c>
      <c r="D310" s="8" t="s">
        <v>618</v>
      </c>
      <c r="E310" s="19">
        <v>0</v>
      </c>
      <c r="F310" s="8">
        <f>VLOOKUP(C310,BDRE_CM_AM_20210615!$A$2:$F$309,6,FALSE)</f>
        <v>349</v>
      </c>
      <c r="G310" s="19">
        <f t="shared" si="8"/>
        <v>5</v>
      </c>
      <c r="H310" s="20">
        <f t="shared" si="9"/>
        <v>15</v>
      </c>
    </row>
    <row r="311" spans="2:8" ht="15.75" thickTop="1"/>
  </sheetData>
  <pageMargins left="0.70866141732283472" right="0.70866141732283472" top="1" bottom="0.66" header="0.19685039370078741" footer="0.23622047244094491"/>
  <pageSetup paperSize="9" orientation="portrait" r:id="rId1"/>
  <headerFooter>
    <oddHeader>&amp;C&amp;G&amp;R&amp;"PF DinText Pro,Normal"AL2021</oddHeader>
    <oddFooter>&amp;R&amp;"PF DinText Pro,Normal"Página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9"/>
  <sheetViews>
    <sheetView topLeftCell="A214" workbookViewId="0">
      <selection activeCell="K193" sqref="K193"/>
    </sheetView>
  </sheetViews>
  <sheetFormatPr defaultRowHeight="15"/>
  <cols>
    <col min="1" max="1" width="7.140625" bestFit="1" customWidth="1"/>
    <col min="2" max="2" width="38.85546875" bestFit="1" customWidth="1"/>
    <col min="3" max="3" width="7.5703125" bestFit="1" customWidth="1"/>
    <col min="4" max="5" width="5.5703125" bestFit="1" customWidth="1"/>
    <col min="6" max="6" width="7.42578125" bestFit="1" customWidth="1"/>
  </cols>
  <sheetData>
    <row r="1" spans="1:6">
      <c r="A1" s="21" t="s">
        <v>623</v>
      </c>
      <c r="B1" s="29" t="s">
        <v>624</v>
      </c>
      <c r="C1" s="22" t="s">
        <v>625</v>
      </c>
      <c r="D1" s="22" t="s">
        <v>626</v>
      </c>
      <c r="E1" s="22" t="s">
        <v>627</v>
      </c>
      <c r="F1" s="22" t="s">
        <v>628</v>
      </c>
    </row>
    <row r="2" spans="1:6">
      <c r="A2" s="30" t="s">
        <v>3</v>
      </c>
      <c r="B2" s="31" t="s">
        <v>629</v>
      </c>
      <c r="C2" s="32">
        <v>42226</v>
      </c>
      <c r="D2" s="32">
        <v>11</v>
      </c>
      <c r="E2" s="32">
        <v>13</v>
      </c>
      <c r="F2" s="33">
        <v>42250</v>
      </c>
    </row>
    <row r="3" spans="1:6">
      <c r="A3" s="30" t="s">
        <v>5</v>
      </c>
      <c r="B3" s="31" t="s">
        <v>630</v>
      </c>
      <c r="C3" s="32">
        <v>22410</v>
      </c>
      <c r="D3" s="32">
        <v>8</v>
      </c>
      <c r="E3" s="32">
        <v>7</v>
      </c>
      <c r="F3" s="33">
        <v>22425</v>
      </c>
    </row>
    <row r="4" spans="1:6">
      <c r="A4" s="30" t="s">
        <v>7</v>
      </c>
      <c r="B4" s="31" t="s">
        <v>631</v>
      </c>
      <c r="C4" s="32">
        <v>26052</v>
      </c>
      <c r="D4" s="32">
        <v>4</v>
      </c>
      <c r="E4" s="32">
        <v>0</v>
      </c>
      <c r="F4" s="33">
        <v>26056</v>
      </c>
    </row>
    <row r="5" spans="1:6">
      <c r="A5" s="30" t="s">
        <v>9</v>
      </c>
      <c r="B5" s="31" t="s">
        <v>632</v>
      </c>
      <c r="C5" s="32">
        <v>19757</v>
      </c>
      <c r="D5" s="32">
        <v>4</v>
      </c>
      <c r="E5" s="32">
        <v>2</v>
      </c>
      <c r="F5" s="33">
        <v>19763</v>
      </c>
    </row>
    <row r="6" spans="1:6">
      <c r="A6" s="30" t="s">
        <v>11</v>
      </c>
      <c r="B6" s="31" t="s">
        <v>633</v>
      </c>
      <c r="C6" s="32">
        <v>70362</v>
      </c>
      <c r="D6" s="32">
        <v>33</v>
      </c>
      <c r="E6" s="32">
        <v>35</v>
      </c>
      <c r="F6" s="33">
        <v>70430</v>
      </c>
    </row>
    <row r="7" spans="1:6">
      <c r="A7" s="30" t="s">
        <v>13</v>
      </c>
      <c r="B7" s="31" t="s">
        <v>634</v>
      </c>
      <c r="C7" s="32">
        <v>13984</v>
      </c>
      <c r="D7" s="32">
        <v>4</v>
      </c>
      <c r="E7" s="32">
        <v>2</v>
      </c>
      <c r="F7" s="33">
        <v>13990</v>
      </c>
    </row>
    <row r="8" spans="1:6">
      <c r="A8" s="30" t="s">
        <v>15</v>
      </c>
      <c r="B8" s="31" t="s">
        <v>635</v>
      </c>
      <c r="C8" s="32">
        <v>29686</v>
      </c>
      <c r="D8" s="32">
        <v>17</v>
      </c>
      <c r="E8" s="32">
        <v>8</v>
      </c>
      <c r="F8" s="33">
        <v>29711</v>
      </c>
    </row>
    <row r="9" spans="1:6">
      <c r="A9" s="30" t="s">
        <v>17</v>
      </c>
      <c r="B9" s="31" t="s">
        <v>636</v>
      </c>
      <c r="C9" s="32">
        <v>23889</v>
      </c>
      <c r="D9" s="32">
        <v>9</v>
      </c>
      <c r="E9" s="32">
        <v>4</v>
      </c>
      <c r="F9" s="33">
        <v>23902</v>
      </c>
    </row>
    <row r="10" spans="1:6">
      <c r="A10" s="30" t="s">
        <v>19</v>
      </c>
      <c r="B10" s="31" t="s">
        <v>637</v>
      </c>
      <c r="C10" s="32">
        <v>125292</v>
      </c>
      <c r="D10" s="32">
        <v>16</v>
      </c>
      <c r="E10" s="32">
        <v>17</v>
      </c>
      <c r="F10" s="33">
        <v>125325</v>
      </c>
    </row>
    <row r="11" spans="1:6">
      <c r="A11" s="30" t="s">
        <v>21</v>
      </c>
      <c r="B11" s="31" t="s">
        <v>638</v>
      </c>
      <c r="C11" s="32">
        <v>35926</v>
      </c>
      <c r="D11" s="32">
        <v>10</v>
      </c>
      <c r="E11" s="32">
        <v>4</v>
      </c>
      <c r="F11" s="33">
        <v>35940</v>
      </c>
    </row>
    <row r="12" spans="1:6">
      <c r="A12" s="30" t="s">
        <v>23</v>
      </c>
      <c r="B12" s="31" t="s">
        <v>639</v>
      </c>
      <c r="C12" s="32">
        <v>17878</v>
      </c>
      <c r="D12" s="32">
        <v>2</v>
      </c>
      <c r="E12" s="32">
        <v>5</v>
      </c>
      <c r="F12" s="33">
        <v>17885</v>
      </c>
    </row>
    <row r="13" spans="1:6">
      <c r="A13" s="30" t="s">
        <v>25</v>
      </c>
      <c r="B13" s="31" t="s">
        <v>640</v>
      </c>
      <c r="C13" s="32">
        <v>9899</v>
      </c>
      <c r="D13" s="32">
        <v>2</v>
      </c>
      <c r="E13" s="32">
        <v>2</v>
      </c>
      <c r="F13" s="33">
        <v>9903</v>
      </c>
    </row>
    <row r="14" spans="1:6">
      <c r="A14" s="30" t="s">
        <v>27</v>
      </c>
      <c r="B14" s="31" t="s">
        <v>641</v>
      </c>
      <c r="C14" s="32">
        <v>60118</v>
      </c>
      <c r="D14" s="32">
        <v>18</v>
      </c>
      <c r="E14" s="32">
        <v>83</v>
      </c>
      <c r="F14" s="33">
        <v>60219</v>
      </c>
    </row>
    <row r="15" spans="1:6">
      <c r="A15" s="30" t="s">
        <v>29</v>
      </c>
      <c r="B15" s="31" t="s">
        <v>642</v>
      </c>
      <c r="C15" s="32">
        <v>20850</v>
      </c>
      <c r="D15" s="32">
        <v>3</v>
      </c>
      <c r="E15" s="32">
        <v>10</v>
      </c>
      <c r="F15" s="33">
        <v>20863</v>
      </c>
    </row>
    <row r="16" spans="1:6">
      <c r="A16" s="30" t="s">
        <v>31</v>
      </c>
      <c r="B16" s="31" t="s">
        <v>643</v>
      </c>
      <c r="C16" s="32">
        <v>50538</v>
      </c>
      <c r="D16" s="32">
        <v>22</v>
      </c>
      <c r="E16" s="32">
        <v>8</v>
      </c>
      <c r="F16" s="33">
        <v>50568</v>
      </c>
    </row>
    <row r="17" spans="1:6">
      <c r="A17" s="30" t="s">
        <v>33</v>
      </c>
      <c r="B17" s="31" t="s">
        <v>644</v>
      </c>
      <c r="C17" s="32">
        <v>19773</v>
      </c>
      <c r="D17" s="32">
        <v>6</v>
      </c>
      <c r="E17" s="32">
        <v>15</v>
      </c>
      <c r="F17" s="33">
        <v>19794</v>
      </c>
    </row>
    <row r="18" spans="1:6">
      <c r="A18" s="30" t="s">
        <v>35</v>
      </c>
      <c r="B18" s="31" t="s">
        <v>645</v>
      </c>
      <c r="C18" s="32">
        <v>10603</v>
      </c>
      <c r="D18" s="32">
        <v>0</v>
      </c>
      <c r="E18" s="32">
        <v>1</v>
      </c>
      <c r="F18" s="33">
        <v>10604</v>
      </c>
    </row>
    <row r="19" spans="1:6">
      <c r="A19" s="30" t="s">
        <v>37</v>
      </c>
      <c r="B19" s="31" t="s">
        <v>646</v>
      </c>
      <c r="C19" s="32">
        <v>21893</v>
      </c>
      <c r="D19" s="32">
        <v>3</v>
      </c>
      <c r="E19" s="32">
        <v>1</v>
      </c>
      <c r="F19" s="33">
        <v>21897</v>
      </c>
    </row>
    <row r="20" spans="1:6">
      <c r="A20" s="30" t="s">
        <v>39</v>
      </c>
      <c r="B20" s="31" t="s">
        <v>647</v>
      </c>
      <c r="C20" s="32">
        <v>20197</v>
      </c>
      <c r="D20" s="32">
        <v>2</v>
      </c>
      <c r="E20" s="32">
        <v>1</v>
      </c>
      <c r="F20" s="33">
        <v>20200</v>
      </c>
    </row>
    <row r="21" spans="1:6">
      <c r="A21" s="30" t="s">
        <v>41</v>
      </c>
      <c r="B21" s="31" t="s">
        <v>648</v>
      </c>
      <c r="C21" s="32">
        <v>7916</v>
      </c>
      <c r="D21" s="32">
        <v>0</v>
      </c>
      <c r="E21" s="32">
        <v>2</v>
      </c>
      <c r="F21" s="33">
        <v>7918</v>
      </c>
    </row>
    <row r="22" spans="1:6">
      <c r="A22" s="30" t="s">
        <v>43</v>
      </c>
      <c r="B22" s="31" t="s">
        <v>649</v>
      </c>
      <c r="C22" s="32">
        <v>6129</v>
      </c>
      <c r="D22" s="32">
        <v>20</v>
      </c>
      <c r="E22" s="32">
        <v>17</v>
      </c>
      <c r="F22" s="33">
        <v>6166</v>
      </c>
    </row>
    <row r="23" spans="1:6">
      <c r="A23" s="30" t="s">
        <v>45</v>
      </c>
      <c r="B23" s="31" t="s">
        <v>650</v>
      </c>
      <c r="C23" s="32">
        <v>1894</v>
      </c>
      <c r="D23" s="32">
        <v>8</v>
      </c>
      <c r="E23" s="32">
        <v>3</v>
      </c>
      <c r="F23" s="33">
        <v>1905</v>
      </c>
    </row>
    <row r="24" spans="1:6">
      <c r="A24" s="30" t="s">
        <v>47</v>
      </c>
      <c r="B24" s="31" t="s">
        <v>651</v>
      </c>
      <c r="C24" s="32">
        <v>1303</v>
      </c>
      <c r="D24" s="32">
        <v>1</v>
      </c>
      <c r="E24" s="32">
        <v>1</v>
      </c>
      <c r="F24" s="33">
        <v>1305</v>
      </c>
    </row>
    <row r="25" spans="1:6">
      <c r="A25" s="30" t="s">
        <v>49</v>
      </c>
      <c r="B25" s="31" t="s">
        <v>652</v>
      </c>
      <c r="C25" s="32">
        <v>28703</v>
      </c>
      <c r="D25" s="32">
        <v>12</v>
      </c>
      <c r="E25" s="32">
        <v>8</v>
      </c>
      <c r="F25" s="33">
        <v>28723</v>
      </c>
    </row>
    <row r="26" spans="1:6">
      <c r="A26" s="30" t="s">
        <v>51</v>
      </c>
      <c r="B26" s="31" t="s">
        <v>653</v>
      </c>
      <c r="C26" s="32">
        <v>6053</v>
      </c>
      <c r="D26" s="32">
        <v>1</v>
      </c>
      <c r="E26" s="32">
        <v>1</v>
      </c>
      <c r="F26" s="33">
        <v>6055</v>
      </c>
    </row>
    <row r="27" spans="1:6">
      <c r="A27" s="30" t="s">
        <v>53</v>
      </c>
      <c r="B27" s="31" t="s">
        <v>654</v>
      </c>
      <c r="C27" s="32">
        <v>3664</v>
      </c>
      <c r="D27" s="32">
        <v>0</v>
      </c>
      <c r="E27" s="32">
        <v>3</v>
      </c>
      <c r="F27" s="33">
        <v>3667</v>
      </c>
    </row>
    <row r="28" spans="1:6">
      <c r="A28" s="30" t="s">
        <v>55</v>
      </c>
      <c r="B28" s="31" t="s">
        <v>655</v>
      </c>
      <c r="C28" s="32">
        <v>6408</v>
      </c>
      <c r="D28" s="32">
        <v>2</v>
      </c>
      <c r="E28" s="32">
        <v>1</v>
      </c>
      <c r="F28" s="33">
        <v>6411</v>
      </c>
    </row>
    <row r="29" spans="1:6">
      <c r="A29" s="30" t="s">
        <v>57</v>
      </c>
      <c r="B29" s="31" t="s">
        <v>656</v>
      </c>
      <c r="C29" s="32">
        <v>5807</v>
      </c>
      <c r="D29" s="32">
        <v>20</v>
      </c>
      <c r="E29" s="32">
        <v>8</v>
      </c>
      <c r="F29" s="33">
        <v>5835</v>
      </c>
    </row>
    <row r="30" spans="1:6">
      <c r="A30" s="30" t="s">
        <v>59</v>
      </c>
      <c r="B30" s="31" t="s">
        <v>657</v>
      </c>
      <c r="C30" s="32">
        <v>11975</v>
      </c>
      <c r="D30" s="32">
        <v>10</v>
      </c>
      <c r="E30" s="32">
        <v>3</v>
      </c>
      <c r="F30" s="33">
        <v>11988</v>
      </c>
    </row>
    <row r="31" spans="1:6">
      <c r="A31" s="30" t="s">
        <v>61</v>
      </c>
      <c r="B31" s="31" t="s">
        <v>658</v>
      </c>
      <c r="C31" s="32">
        <v>19589</v>
      </c>
      <c r="D31" s="32">
        <v>580</v>
      </c>
      <c r="E31" s="32">
        <v>70</v>
      </c>
      <c r="F31" s="33">
        <v>20239</v>
      </c>
    </row>
    <row r="32" spans="1:6">
      <c r="A32" s="30" t="s">
        <v>63</v>
      </c>
      <c r="B32" s="31" t="s">
        <v>659</v>
      </c>
      <c r="C32" s="32">
        <v>4200</v>
      </c>
      <c r="D32" s="32">
        <v>30</v>
      </c>
      <c r="E32" s="32">
        <v>24</v>
      </c>
      <c r="F32" s="33">
        <v>4254</v>
      </c>
    </row>
    <row r="33" spans="1:6">
      <c r="A33" s="30" t="s">
        <v>65</v>
      </c>
      <c r="B33" s="31" t="s">
        <v>660</v>
      </c>
      <c r="C33" s="32">
        <v>12471</v>
      </c>
      <c r="D33" s="32">
        <v>2</v>
      </c>
      <c r="E33" s="32">
        <v>1</v>
      </c>
      <c r="F33" s="33">
        <v>12474</v>
      </c>
    </row>
    <row r="34" spans="1:6">
      <c r="A34" s="30" t="s">
        <v>67</v>
      </c>
      <c r="B34" s="31" t="s">
        <v>661</v>
      </c>
      <c r="C34" s="32">
        <v>4652</v>
      </c>
      <c r="D34" s="32">
        <v>6</v>
      </c>
      <c r="E34" s="32">
        <v>7</v>
      </c>
      <c r="F34" s="33">
        <v>4665</v>
      </c>
    </row>
    <row r="35" spans="1:6">
      <c r="A35" s="30" t="s">
        <v>69</v>
      </c>
      <c r="B35" s="31" t="s">
        <v>662</v>
      </c>
      <c r="C35" s="32">
        <v>17346</v>
      </c>
      <c r="D35" s="32">
        <v>5</v>
      </c>
      <c r="E35" s="32">
        <v>6</v>
      </c>
      <c r="F35" s="33">
        <v>17357</v>
      </c>
    </row>
    <row r="36" spans="1:6">
      <c r="A36" s="30" t="s">
        <v>71</v>
      </c>
      <c r="B36" s="31" t="s">
        <v>663</v>
      </c>
      <c r="C36" s="32">
        <v>106029</v>
      </c>
      <c r="D36" s="32">
        <v>28</v>
      </c>
      <c r="E36" s="32">
        <v>5</v>
      </c>
      <c r="F36" s="33">
        <v>106062</v>
      </c>
    </row>
    <row r="37" spans="1:6">
      <c r="A37" s="30" t="s">
        <v>73</v>
      </c>
      <c r="B37" s="31" t="s">
        <v>664</v>
      </c>
      <c r="C37" s="32">
        <v>165728</v>
      </c>
      <c r="D37" s="32">
        <v>88</v>
      </c>
      <c r="E37" s="32">
        <v>72</v>
      </c>
      <c r="F37" s="33">
        <v>165888</v>
      </c>
    </row>
    <row r="38" spans="1:6">
      <c r="A38" s="23" t="s">
        <v>75</v>
      </c>
      <c r="B38" s="34" t="s">
        <v>665</v>
      </c>
      <c r="C38" s="24">
        <v>16845</v>
      </c>
      <c r="D38" s="24">
        <v>15</v>
      </c>
      <c r="E38" s="24">
        <v>2</v>
      </c>
      <c r="F38" s="25">
        <v>16862</v>
      </c>
    </row>
    <row r="39" spans="1:6">
      <c r="A39" s="26" t="s">
        <v>77</v>
      </c>
      <c r="B39" s="35" t="s">
        <v>666</v>
      </c>
      <c r="C39" s="27">
        <v>17480</v>
      </c>
      <c r="D39" s="27">
        <v>9</v>
      </c>
      <c r="E39" s="27">
        <v>1</v>
      </c>
      <c r="F39" s="28">
        <v>17490</v>
      </c>
    </row>
    <row r="40" spans="1:6">
      <c r="A40" s="26" t="s">
        <v>79</v>
      </c>
      <c r="B40" s="35" t="s">
        <v>667</v>
      </c>
      <c r="C40" s="27">
        <v>32832</v>
      </c>
      <c r="D40" s="27">
        <v>12</v>
      </c>
      <c r="E40" s="27">
        <v>2</v>
      </c>
      <c r="F40" s="28">
        <v>32846</v>
      </c>
    </row>
    <row r="41" spans="1:6">
      <c r="A41" s="26" t="s">
        <v>81</v>
      </c>
      <c r="B41" s="35" t="s">
        <v>668</v>
      </c>
      <c r="C41" s="27">
        <v>49604</v>
      </c>
      <c r="D41" s="27">
        <v>4</v>
      </c>
      <c r="E41" s="27">
        <v>2</v>
      </c>
      <c r="F41" s="28">
        <v>49610</v>
      </c>
    </row>
    <row r="42" spans="1:6">
      <c r="A42" s="26" t="s">
        <v>83</v>
      </c>
      <c r="B42" s="35" t="s">
        <v>669</v>
      </c>
      <c r="C42" s="27">
        <v>142663</v>
      </c>
      <c r="D42" s="27">
        <v>22</v>
      </c>
      <c r="E42" s="27">
        <v>17</v>
      </c>
      <c r="F42" s="28">
        <v>142702</v>
      </c>
    </row>
    <row r="43" spans="1:6">
      <c r="A43" s="26" t="s">
        <v>86</v>
      </c>
      <c r="B43" s="35" t="s">
        <v>670</v>
      </c>
      <c r="C43" s="27">
        <v>21753</v>
      </c>
      <c r="D43" s="27">
        <v>18</v>
      </c>
      <c r="E43" s="27">
        <v>9</v>
      </c>
      <c r="F43" s="28">
        <v>21780</v>
      </c>
    </row>
    <row r="44" spans="1:6">
      <c r="A44" s="26" t="s">
        <v>88</v>
      </c>
      <c r="B44" s="35" t="s">
        <v>671</v>
      </c>
      <c r="C44" s="27">
        <v>6641</v>
      </c>
      <c r="D44" s="27">
        <v>1</v>
      </c>
      <c r="E44" s="27">
        <v>0</v>
      </c>
      <c r="F44" s="28">
        <v>6642</v>
      </c>
    </row>
    <row r="45" spans="1:6">
      <c r="A45" s="26" t="s">
        <v>90</v>
      </c>
      <c r="B45" s="35" t="s">
        <v>672</v>
      </c>
      <c r="C45" s="27">
        <v>12393</v>
      </c>
      <c r="D45" s="27">
        <v>20</v>
      </c>
      <c r="E45" s="27">
        <v>2</v>
      </c>
      <c r="F45" s="28">
        <v>12415</v>
      </c>
    </row>
    <row r="46" spans="1:6">
      <c r="A46" s="26" t="s">
        <v>92</v>
      </c>
      <c r="B46" s="35" t="s">
        <v>673</v>
      </c>
      <c r="C46" s="27">
        <v>119237</v>
      </c>
      <c r="D46" s="27">
        <v>24</v>
      </c>
      <c r="E46" s="27">
        <v>14</v>
      </c>
      <c r="F46" s="28">
        <v>119275</v>
      </c>
    </row>
    <row r="47" spans="1:6">
      <c r="A47" s="26" t="s">
        <v>95</v>
      </c>
      <c r="B47" s="35" t="s">
        <v>674</v>
      </c>
      <c r="C47" s="27">
        <v>43884</v>
      </c>
      <c r="D47" s="27">
        <v>18</v>
      </c>
      <c r="E47" s="27">
        <v>5</v>
      </c>
      <c r="F47" s="28">
        <v>43907</v>
      </c>
    </row>
    <row r="48" spans="1:6">
      <c r="A48" s="26" t="s">
        <v>97</v>
      </c>
      <c r="B48" s="35" t="s">
        <v>675</v>
      </c>
      <c r="C48" s="27">
        <v>21377</v>
      </c>
      <c r="D48" s="27">
        <v>5</v>
      </c>
      <c r="E48" s="27">
        <v>0</v>
      </c>
      <c r="F48" s="28">
        <v>21382</v>
      </c>
    </row>
    <row r="49" spans="1:6">
      <c r="A49" s="26" t="s">
        <v>99</v>
      </c>
      <c r="B49" s="35" t="s">
        <v>676</v>
      </c>
      <c r="C49" s="27">
        <v>5209</v>
      </c>
      <c r="D49" s="27">
        <v>1</v>
      </c>
      <c r="E49" s="27">
        <v>2</v>
      </c>
      <c r="F49" s="28">
        <v>5212</v>
      </c>
    </row>
    <row r="50" spans="1:6">
      <c r="A50" s="26" t="s">
        <v>101</v>
      </c>
      <c r="B50" s="35" t="s">
        <v>677</v>
      </c>
      <c r="C50" s="27">
        <v>35694</v>
      </c>
      <c r="D50" s="27">
        <v>20</v>
      </c>
      <c r="E50" s="27">
        <v>8</v>
      </c>
      <c r="F50" s="28">
        <v>35722</v>
      </c>
    </row>
    <row r="51" spans="1:6">
      <c r="A51" s="26" t="s">
        <v>103</v>
      </c>
      <c r="B51" s="35" t="s">
        <v>678</v>
      </c>
      <c r="C51" s="27">
        <v>6080</v>
      </c>
      <c r="D51" s="27">
        <v>5</v>
      </c>
      <c r="E51" s="27">
        <v>0</v>
      </c>
      <c r="F51" s="28">
        <v>6085</v>
      </c>
    </row>
    <row r="52" spans="1:6">
      <c r="A52" s="26" t="s">
        <v>105</v>
      </c>
      <c r="B52" s="35" t="s">
        <v>679</v>
      </c>
      <c r="C52" s="27">
        <v>3133</v>
      </c>
      <c r="D52" s="27">
        <v>26</v>
      </c>
      <c r="E52" s="27">
        <v>0</v>
      </c>
      <c r="F52" s="28">
        <v>3159</v>
      </c>
    </row>
    <row r="53" spans="1:6">
      <c r="A53" s="26" t="s">
        <v>107</v>
      </c>
      <c r="B53" s="35" t="s">
        <v>680</v>
      </c>
      <c r="C53" s="27">
        <v>17612</v>
      </c>
      <c r="D53" s="27">
        <v>7</v>
      </c>
      <c r="E53" s="27">
        <v>0</v>
      </c>
      <c r="F53" s="28">
        <v>17619</v>
      </c>
    </row>
    <row r="54" spans="1:6">
      <c r="A54" s="26" t="s">
        <v>110</v>
      </c>
      <c r="B54" s="35" t="s">
        <v>681</v>
      </c>
      <c r="C54" s="27">
        <v>7190</v>
      </c>
      <c r="D54" s="27">
        <v>18</v>
      </c>
      <c r="E54" s="27">
        <v>23</v>
      </c>
      <c r="F54" s="28">
        <v>7231</v>
      </c>
    </row>
    <row r="55" spans="1:6">
      <c r="A55" s="26" t="s">
        <v>112</v>
      </c>
      <c r="B55" s="35" t="s">
        <v>682</v>
      </c>
      <c r="C55" s="27">
        <v>22886</v>
      </c>
      <c r="D55" s="27">
        <v>3</v>
      </c>
      <c r="E55" s="27">
        <v>2</v>
      </c>
      <c r="F55" s="28">
        <v>22891</v>
      </c>
    </row>
    <row r="56" spans="1:6">
      <c r="A56" s="26" t="s">
        <v>114</v>
      </c>
      <c r="B56" s="35" t="s">
        <v>683</v>
      </c>
      <c r="C56" s="27">
        <v>9971</v>
      </c>
      <c r="D56" s="27">
        <v>15</v>
      </c>
      <c r="E56" s="27">
        <v>4</v>
      </c>
      <c r="F56" s="28">
        <v>9990</v>
      </c>
    </row>
    <row r="57" spans="1:6">
      <c r="A57" s="26" t="s">
        <v>116</v>
      </c>
      <c r="B57" s="35" t="s">
        <v>684</v>
      </c>
      <c r="C57" s="27">
        <v>7865</v>
      </c>
      <c r="D57" s="27">
        <v>9</v>
      </c>
      <c r="E57" s="27">
        <v>0</v>
      </c>
      <c r="F57" s="28">
        <v>7874</v>
      </c>
    </row>
    <row r="58" spans="1:6">
      <c r="A58" s="26" t="s">
        <v>118</v>
      </c>
      <c r="B58" s="35" t="s">
        <v>685</v>
      </c>
      <c r="C58" s="27">
        <v>6776</v>
      </c>
      <c r="D58" s="27">
        <v>13</v>
      </c>
      <c r="E58" s="27">
        <v>1</v>
      </c>
      <c r="F58" s="28">
        <v>6790</v>
      </c>
    </row>
    <row r="59" spans="1:6">
      <c r="A59" s="26" t="s">
        <v>120</v>
      </c>
      <c r="B59" s="35" t="s">
        <v>686</v>
      </c>
      <c r="C59" s="27">
        <v>5496</v>
      </c>
      <c r="D59" s="27">
        <v>0</v>
      </c>
      <c r="E59" s="27">
        <v>1</v>
      </c>
      <c r="F59" s="28">
        <v>5497</v>
      </c>
    </row>
    <row r="60" spans="1:6">
      <c r="A60" s="26" t="s">
        <v>122</v>
      </c>
      <c r="B60" s="35" t="s">
        <v>687</v>
      </c>
      <c r="C60" s="27">
        <v>9628</v>
      </c>
      <c r="D60" s="27">
        <v>3</v>
      </c>
      <c r="E60" s="27">
        <v>2</v>
      </c>
      <c r="F60" s="28">
        <v>9633</v>
      </c>
    </row>
    <row r="61" spans="1:6">
      <c r="A61" s="26" t="s">
        <v>124</v>
      </c>
      <c r="B61" s="35" t="s">
        <v>688</v>
      </c>
      <c r="C61" s="27">
        <v>6057</v>
      </c>
      <c r="D61" s="27">
        <v>8</v>
      </c>
      <c r="E61" s="27">
        <v>5</v>
      </c>
      <c r="F61" s="28">
        <v>6070</v>
      </c>
    </row>
    <row r="62" spans="1:6">
      <c r="A62" s="26" t="s">
        <v>126</v>
      </c>
      <c r="B62" s="35" t="s">
        <v>689</v>
      </c>
      <c r="C62" s="27">
        <v>48360</v>
      </c>
      <c r="D62" s="27">
        <v>17</v>
      </c>
      <c r="E62" s="27">
        <v>15</v>
      </c>
      <c r="F62" s="28">
        <v>48392</v>
      </c>
    </row>
    <row r="63" spans="1:6">
      <c r="A63" s="26" t="s">
        <v>128</v>
      </c>
      <c r="B63" s="35" t="s">
        <v>690</v>
      </c>
      <c r="C63" s="27">
        <v>44106</v>
      </c>
      <c r="D63" s="27">
        <v>9</v>
      </c>
      <c r="E63" s="27">
        <v>4</v>
      </c>
      <c r="F63" s="28">
        <v>44119</v>
      </c>
    </row>
    <row r="64" spans="1:6">
      <c r="A64" s="26" t="s">
        <v>130</v>
      </c>
      <c r="B64" s="35" t="s">
        <v>691</v>
      </c>
      <c r="C64" s="27">
        <v>25407</v>
      </c>
      <c r="D64" s="27">
        <v>16</v>
      </c>
      <c r="E64" s="27">
        <v>3</v>
      </c>
      <c r="F64" s="28">
        <v>25426</v>
      </c>
    </row>
    <row r="65" spans="1:6">
      <c r="A65" s="26" t="s">
        <v>132</v>
      </c>
      <c r="B65" s="35" t="s">
        <v>692</v>
      </c>
      <c r="C65" s="27">
        <v>7910</v>
      </c>
      <c r="D65" s="27">
        <v>15</v>
      </c>
      <c r="E65" s="27">
        <v>12</v>
      </c>
      <c r="F65" s="28">
        <v>7937</v>
      </c>
    </row>
    <row r="66" spans="1:6">
      <c r="A66" s="26" t="s">
        <v>134</v>
      </c>
      <c r="B66" s="35" t="s">
        <v>693</v>
      </c>
      <c r="C66" s="27">
        <v>4667</v>
      </c>
      <c r="D66" s="27">
        <v>3</v>
      </c>
      <c r="E66" s="27">
        <v>7</v>
      </c>
      <c r="F66" s="28">
        <v>4677</v>
      </c>
    </row>
    <row r="67" spans="1:6">
      <c r="A67" s="26" t="s">
        <v>136</v>
      </c>
      <c r="B67" s="35" t="s">
        <v>694</v>
      </c>
      <c r="C67" s="27">
        <v>4286</v>
      </c>
      <c r="D67" s="27">
        <v>2</v>
      </c>
      <c r="E67" s="27">
        <v>11</v>
      </c>
      <c r="F67" s="28">
        <v>4299</v>
      </c>
    </row>
    <row r="68" spans="1:6">
      <c r="A68" s="26" t="s">
        <v>138</v>
      </c>
      <c r="B68" s="35" t="s">
        <v>695</v>
      </c>
      <c r="C68" s="27">
        <v>6820</v>
      </c>
      <c r="D68" s="27">
        <v>6</v>
      </c>
      <c r="E68" s="27">
        <v>4</v>
      </c>
      <c r="F68" s="28">
        <v>6830</v>
      </c>
    </row>
    <row r="69" spans="1:6">
      <c r="A69" s="26" t="s">
        <v>140</v>
      </c>
      <c r="B69" s="35" t="s">
        <v>696</v>
      </c>
      <c r="C69" s="27">
        <v>13270</v>
      </c>
      <c r="D69" s="27">
        <v>8</v>
      </c>
      <c r="E69" s="27">
        <v>8</v>
      </c>
      <c r="F69" s="28">
        <v>13286</v>
      </c>
    </row>
    <row r="70" spans="1:6">
      <c r="A70" s="26" t="s">
        <v>142</v>
      </c>
      <c r="B70" s="35" t="s">
        <v>697</v>
      </c>
      <c r="C70" s="27">
        <v>2724</v>
      </c>
      <c r="D70" s="27">
        <v>12</v>
      </c>
      <c r="E70" s="27">
        <v>4</v>
      </c>
      <c r="F70" s="28">
        <v>2740</v>
      </c>
    </row>
    <row r="71" spans="1:6">
      <c r="A71" s="26" t="s">
        <v>144</v>
      </c>
      <c r="B71" s="35" t="s">
        <v>698</v>
      </c>
      <c r="C71" s="27">
        <v>2796</v>
      </c>
      <c r="D71" s="27">
        <v>13</v>
      </c>
      <c r="E71" s="27">
        <v>4</v>
      </c>
      <c r="F71" s="28">
        <v>2813</v>
      </c>
    </row>
    <row r="72" spans="1:6">
      <c r="A72" s="26" t="s">
        <v>146</v>
      </c>
      <c r="B72" s="35" t="s">
        <v>699</v>
      </c>
      <c r="C72" s="27">
        <v>9974</v>
      </c>
      <c r="D72" s="27">
        <v>72</v>
      </c>
      <c r="E72" s="27">
        <v>65</v>
      </c>
      <c r="F72" s="28">
        <v>10111</v>
      </c>
    </row>
    <row r="73" spans="1:6">
      <c r="A73" s="26" t="s">
        <v>148</v>
      </c>
      <c r="B73" s="35" t="s">
        <v>700</v>
      </c>
      <c r="C73" s="27">
        <v>34496</v>
      </c>
      <c r="D73" s="27">
        <v>7</v>
      </c>
      <c r="E73" s="27">
        <v>2</v>
      </c>
      <c r="F73" s="28">
        <v>34505</v>
      </c>
    </row>
    <row r="74" spans="1:6">
      <c r="A74" s="26" t="s">
        <v>150</v>
      </c>
      <c r="B74" s="35" t="s">
        <v>701</v>
      </c>
      <c r="C74" s="27">
        <v>126109</v>
      </c>
      <c r="D74" s="27">
        <v>69</v>
      </c>
      <c r="E74" s="27">
        <v>49</v>
      </c>
      <c r="F74" s="28">
        <v>126227</v>
      </c>
    </row>
    <row r="75" spans="1:6">
      <c r="A75" s="26" t="s">
        <v>152</v>
      </c>
      <c r="B75" s="35" t="s">
        <v>702</v>
      </c>
      <c r="C75" s="27">
        <v>14350</v>
      </c>
      <c r="D75" s="27">
        <v>2</v>
      </c>
      <c r="E75" s="27">
        <v>1</v>
      </c>
      <c r="F75" s="28">
        <v>14353</v>
      </c>
    </row>
    <row r="76" spans="1:6">
      <c r="A76" s="26" t="s">
        <v>154</v>
      </c>
      <c r="B76" s="35" t="s">
        <v>703</v>
      </c>
      <c r="C76" s="27">
        <v>54822</v>
      </c>
      <c r="D76" s="27">
        <v>61</v>
      </c>
      <c r="E76" s="27">
        <v>21</v>
      </c>
      <c r="F76" s="28">
        <v>54904</v>
      </c>
    </row>
    <row r="77" spans="1:6">
      <c r="A77" s="26" t="s">
        <v>156</v>
      </c>
      <c r="B77" s="35" t="s">
        <v>704</v>
      </c>
      <c r="C77" s="27">
        <v>3384</v>
      </c>
      <c r="D77" s="27">
        <v>30</v>
      </c>
      <c r="E77" s="27">
        <v>8</v>
      </c>
      <c r="F77" s="28">
        <v>3422</v>
      </c>
    </row>
    <row r="78" spans="1:6">
      <c r="A78" s="26" t="s">
        <v>158</v>
      </c>
      <c r="B78" s="35" t="s">
        <v>705</v>
      </c>
      <c r="C78" s="27">
        <v>15225</v>
      </c>
      <c r="D78" s="27">
        <v>36</v>
      </c>
      <c r="E78" s="27">
        <v>6</v>
      </c>
      <c r="F78" s="28">
        <v>15267</v>
      </c>
    </row>
    <row r="79" spans="1:6">
      <c r="A79" s="26" t="s">
        <v>160</v>
      </c>
      <c r="B79" s="35" t="s">
        <v>706</v>
      </c>
      <c r="C79" s="27">
        <v>12750</v>
      </c>
      <c r="D79" s="27">
        <v>5</v>
      </c>
      <c r="E79" s="27">
        <v>0</v>
      </c>
      <c r="F79" s="28">
        <v>12755</v>
      </c>
    </row>
    <row r="80" spans="1:6">
      <c r="A80" s="26" t="s">
        <v>162</v>
      </c>
      <c r="B80" s="35" t="s">
        <v>707</v>
      </c>
      <c r="C80" s="27">
        <v>10799</v>
      </c>
      <c r="D80" s="27">
        <v>16</v>
      </c>
      <c r="E80" s="27">
        <v>4</v>
      </c>
      <c r="F80" s="28">
        <v>10819</v>
      </c>
    </row>
    <row r="81" spans="1:6">
      <c r="A81" s="26" t="s">
        <v>164</v>
      </c>
      <c r="B81" s="35" t="s">
        <v>708</v>
      </c>
      <c r="C81" s="27">
        <v>21638</v>
      </c>
      <c r="D81" s="27">
        <v>13</v>
      </c>
      <c r="E81" s="27">
        <v>4</v>
      </c>
      <c r="F81" s="28">
        <v>21655</v>
      </c>
    </row>
    <row r="82" spans="1:6">
      <c r="A82" s="26" t="s">
        <v>166</v>
      </c>
      <c r="B82" s="35" t="s">
        <v>709</v>
      </c>
      <c r="C82" s="27">
        <v>17508</v>
      </c>
      <c r="D82" s="27">
        <v>41</v>
      </c>
      <c r="E82" s="27">
        <v>3</v>
      </c>
      <c r="F82" s="28">
        <v>17552</v>
      </c>
    </row>
    <row r="83" spans="1:6">
      <c r="A83" s="26" t="s">
        <v>168</v>
      </c>
      <c r="B83" s="35" t="s">
        <v>710</v>
      </c>
      <c r="C83" s="27">
        <v>3448</v>
      </c>
      <c r="D83" s="27">
        <v>3</v>
      </c>
      <c r="E83" s="27">
        <v>4</v>
      </c>
      <c r="F83" s="28">
        <v>3455</v>
      </c>
    </row>
    <row r="84" spans="1:6">
      <c r="A84" s="26" t="s">
        <v>170</v>
      </c>
      <c r="B84" s="35" t="s">
        <v>711</v>
      </c>
      <c r="C84" s="27">
        <v>13366</v>
      </c>
      <c r="D84" s="27">
        <v>8</v>
      </c>
      <c r="E84" s="27">
        <v>3</v>
      </c>
      <c r="F84" s="28">
        <v>13377</v>
      </c>
    </row>
    <row r="85" spans="1:6">
      <c r="A85" s="26" t="s">
        <v>172</v>
      </c>
      <c r="B85" s="35" t="s">
        <v>712</v>
      </c>
      <c r="C85" s="27">
        <v>4711</v>
      </c>
      <c r="D85" s="27">
        <v>2</v>
      </c>
      <c r="E85" s="27">
        <v>9</v>
      </c>
      <c r="F85" s="28">
        <v>4722</v>
      </c>
    </row>
    <row r="86" spans="1:6">
      <c r="A86" s="26" t="s">
        <v>174</v>
      </c>
      <c r="B86" s="35" t="s">
        <v>713</v>
      </c>
      <c r="C86" s="27">
        <v>16182</v>
      </c>
      <c r="D86" s="27">
        <v>6</v>
      </c>
      <c r="E86" s="27">
        <v>5</v>
      </c>
      <c r="F86" s="28">
        <v>16193</v>
      </c>
    </row>
    <row r="87" spans="1:6">
      <c r="A87" s="26" t="s">
        <v>176</v>
      </c>
      <c r="B87" s="35" t="s">
        <v>714</v>
      </c>
      <c r="C87" s="27">
        <v>10110</v>
      </c>
      <c r="D87" s="27">
        <v>63</v>
      </c>
      <c r="E87" s="27">
        <v>7</v>
      </c>
      <c r="F87" s="28">
        <v>10180</v>
      </c>
    </row>
    <row r="88" spans="1:6">
      <c r="A88" s="26" t="s">
        <v>178</v>
      </c>
      <c r="B88" s="35" t="s">
        <v>715</v>
      </c>
      <c r="C88" s="27">
        <v>6157</v>
      </c>
      <c r="D88" s="27">
        <v>12</v>
      </c>
      <c r="E88" s="27">
        <v>6</v>
      </c>
      <c r="F88" s="28">
        <v>6175</v>
      </c>
    </row>
    <row r="89" spans="1:6">
      <c r="A89" s="26" t="s">
        <v>180</v>
      </c>
      <c r="B89" s="35" t="s">
        <v>716</v>
      </c>
      <c r="C89" s="27">
        <v>4500</v>
      </c>
      <c r="D89" s="27">
        <v>8</v>
      </c>
      <c r="E89" s="27">
        <v>3</v>
      </c>
      <c r="F89" s="28">
        <v>4511</v>
      </c>
    </row>
    <row r="90" spans="1:6">
      <c r="A90" s="26" t="s">
        <v>182</v>
      </c>
      <c r="B90" s="35" t="s">
        <v>717</v>
      </c>
      <c r="C90" s="27">
        <v>5818</v>
      </c>
      <c r="D90" s="27">
        <v>2</v>
      </c>
      <c r="E90" s="27">
        <v>0</v>
      </c>
      <c r="F90" s="28">
        <v>5820</v>
      </c>
    </row>
    <row r="91" spans="1:6">
      <c r="A91" s="26" t="s">
        <v>184</v>
      </c>
      <c r="B91" s="35" t="s">
        <v>718</v>
      </c>
      <c r="C91" s="27">
        <v>5819</v>
      </c>
      <c r="D91" s="27">
        <v>3</v>
      </c>
      <c r="E91" s="27">
        <v>3</v>
      </c>
      <c r="F91" s="28">
        <v>5825</v>
      </c>
    </row>
    <row r="92" spans="1:6">
      <c r="A92" s="26" t="s">
        <v>186</v>
      </c>
      <c r="B92" s="35" t="s">
        <v>719</v>
      </c>
      <c r="C92" s="27">
        <v>11224</v>
      </c>
      <c r="D92" s="27">
        <v>5</v>
      </c>
      <c r="E92" s="27">
        <v>5</v>
      </c>
      <c r="F92" s="28">
        <v>11234</v>
      </c>
    </row>
    <row r="93" spans="1:6">
      <c r="A93" s="26" t="s">
        <v>188</v>
      </c>
      <c r="B93" s="35" t="s">
        <v>720</v>
      </c>
      <c r="C93" s="27">
        <v>46743</v>
      </c>
      <c r="D93" s="27">
        <v>52</v>
      </c>
      <c r="E93" s="27">
        <v>44</v>
      </c>
      <c r="F93" s="28">
        <v>46839</v>
      </c>
    </row>
    <row r="94" spans="1:6">
      <c r="A94" s="26" t="s">
        <v>190</v>
      </c>
      <c r="B94" s="35" t="s">
        <v>721</v>
      </c>
      <c r="C94" s="27">
        <v>13770</v>
      </c>
      <c r="D94" s="27">
        <v>10</v>
      </c>
      <c r="E94" s="27">
        <v>0</v>
      </c>
      <c r="F94" s="28">
        <v>13780</v>
      </c>
    </row>
    <row r="95" spans="1:6">
      <c r="A95" s="26" t="s">
        <v>192</v>
      </c>
      <c r="B95" s="35" t="s">
        <v>722</v>
      </c>
      <c r="C95" s="27">
        <v>3956</v>
      </c>
      <c r="D95" s="27">
        <v>0</v>
      </c>
      <c r="E95" s="27">
        <v>1</v>
      </c>
      <c r="F95" s="28">
        <v>3957</v>
      </c>
    </row>
    <row r="96" spans="1:6">
      <c r="A96" s="26" t="s">
        <v>194</v>
      </c>
      <c r="B96" s="35" t="s">
        <v>723</v>
      </c>
      <c r="C96" s="27">
        <v>2142</v>
      </c>
      <c r="D96" s="27">
        <v>5</v>
      </c>
      <c r="E96" s="27">
        <v>2</v>
      </c>
      <c r="F96" s="28">
        <v>2149</v>
      </c>
    </row>
    <row r="97" spans="1:6">
      <c r="A97" s="26" t="s">
        <v>196</v>
      </c>
      <c r="B97" s="35" t="s">
        <v>724</v>
      </c>
      <c r="C97" s="27">
        <v>5082</v>
      </c>
      <c r="D97" s="27">
        <v>5</v>
      </c>
      <c r="E97" s="27">
        <v>0</v>
      </c>
      <c r="F97" s="28">
        <v>5087</v>
      </c>
    </row>
    <row r="98" spans="1:6">
      <c r="A98" s="26" t="s">
        <v>198</v>
      </c>
      <c r="B98" s="35" t="s">
        <v>725</v>
      </c>
      <c r="C98" s="27">
        <v>5582</v>
      </c>
      <c r="D98" s="27">
        <v>59</v>
      </c>
      <c r="E98" s="27">
        <v>8</v>
      </c>
      <c r="F98" s="28">
        <v>5649</v>
      </c>
    </row>
    <row r="99" spans="1:6">
      <c r="A99" s="26" t="s">
        <v>200</v>
      </c>
      <c r="B99" s="35" t="s">
        <v>726</v>
      </c>
      <c r="C99" s="27">
        <v>8838</v>
      </c>
      <c r="D99" s="27">
        <v>6</v>
      </c>
      <c r="E99" s="27">
        <v>1</v>
      </c>
      <c r="F99" s="28">
        <v>8845</v>
      </c>
    </row>
    <row r="100" spans="1:6">
      <c r="A100" s="26" t="s">
        <v>202</v>
      </c>
      <c r="B100" s="35" t="s">
        <v>727</v>
      </c>
      <c r="C100" s="27">
        <v>9966</v>
      </c>
      <c r="D100" s="27">
        <v>6</v>
      </c>
      <c r="E100" s="27">
        <v>1</v>
      </c>
      <c r="F100" s="28">
        <v>9973</v>
      </c>
    </row>
    <row r="101" spans="1:6">
      <c r="A101" s="26" t="s">
        <v>204</v>
      </c>
      <c r="B101" s="35" t="s">
        <v>728</v>
      </c>
      <c r="C101" s="27">
        <v>4607</v>
      </c>
      <c r="D101" s="27">
        <v>4</v>
      </c>
      <c r="E101" s="27">
        <v>0</v>
      </c>
      <c r="F101" s="28">
        <v>4611</v>
      </c>
    </row>
    <row r="102" spans="1:6">
      <c r="A102" s="26" t="s">
        <v>206</v>
      </c>
      <c r="B102" s="35" t="s">
        <v>729</v>
      </c>
      <c r="C102" s="27">
        <v>6669</v>
      </c>
      <c r="D102" s="27">
        <v>4</v>
      </c>
      <c r="E102" s="27">
        <v>3</v>
      </c>
      <c r="F102" s="28">
        <v>6676</v>
      </c>
    </row>
    <row r="103" spans="1:6">
      <c r="A103" s="26" t="s">
        <v>208</v>
      </c>
      <c r="B103" s="35" t="s">
        <v>730</v>
      </c>
      <c r="C103" s="27">
        <v>35158</v>
      </c>
      <c r="D103" s="27">
        <v>316</v>
      </c>
      <c r="E103" s="27">
        <v>757</v>
      </c>
      <c r="F103" s="28">
        <v>36231</v>
      </c>
    </row>
    <row r="104" spans="1:6">
      <c r="A104" s="26" t="s">
        <v>210</v>
      </c>
      <c r="B104" s="35" t="s">
        <v>731</v>
      </c>
      <c r="C104" s="27">
        <v>2314</v>
      </c>
      <c r="D104" s="27">
        <v>14</v>
      </c>
      <c r="E104" s="27">
        <v>10</v>
      </c>
      <c r="F104" s="28">
        <v>2338</v>
      </c>
    </row>
    <row r="105" spans="1:6">
      <c r="A105" s="26" t="s">
        <v>212</v>
      </c>
      <c r="B105" s="35" t="s">
        <v>732</v>
      </c>
      <c r="C105" s="27">
        <v>4051</v>
      </c>
      <c r="D105" s="27">
        <v>165</v>
      </c>
      <c r="E105" s="27">
        <v>57</v>
      </c>
      <c r="F105" s="28">
        <v>4273</v>
      </c>
    </row>
    <row r="106" spans="1:6">
      <c r="A106" s="26" t="s">
        <v>214</v>
      </c>
      <c r="B106" s="35" t="s">
        <v>733</v>
      </c>
      <c r="C106" s="27">
        <v>5712</v>
      </c>
      <c r="D106" s="27">
        <v>93</v>
      </c>
      <c r="E106" s="27">
        <v>18</v>
      </c>
      <c r="F106" s="28">
        <v>5823</v>
      </c>
    </row>
    <row r="107" spans="1:6">
      <c r="A107" s="26" t="s">
        <v>216</v>
      </c>
      <c r="B107" s="35" t="s">
        <v>734</v>
      </c>
      <c r="C107" s="27">
        <v>56455</v>
      </c>
      <c r="D107" s="27">
        <v>132</v>
      </c>
      <c r="E107" s="27">
        <v>204</v>
      </c>
      <c r="F107" s="28">
        <v>56791</v>
      </c>
    </row>
    <row r="108" spans="1:6">
      <c r="A108" s="26" t="s">
        <v>218</v>
      </c>
      <c r="B108" s="35" t="s">
        <v>735</v>
      </c>
      <c r="C108" s="27">
        <v>18657</v>
      </c>
      <c r="D108" s="27">
        <v>201</v>
      </c>
      <c r="E108" s="27">
        <v>204</v>
      </c>
      <c r="F108" s="28">
        <v>19062</v>
      </c>
    </row>
    <row r="109" spans="1:6">
      <c r="A109" s="26" t="s">
        <v>219</v>
      </c>
      <c r="B109" s="35" t="s">
        <v>736</v>
      </c>
      <c r="C109" s="27">
        <v>23779</v>
      </c>
      <c r="D109" s="27">
        <v>525</v>
      </c>
      <c r="E109" s="27">
        <v>337</v>
      </c>
      <c r="F109" s="28">
        <v>24641</v>
      </c>
    </row>
    <row r="110" spans="1:6">
      <c r="A110" s="26" t="s">
        <v>221</v>
      </c>
      <c r="B110" s="35" t="s">
        <v>737</v>
      </c>
      <c r="C110" s="27">
        <v>59851</v>
      </c>
      <c r="D110" s="27">
        <v>853</v>
      </c>
      <c r="E110" s="27">
        <v>842</v>
      </c>
      <c r="F110" s="28">
        <v>61546</v>
      </c>
    </row>
    <row r="111" spans="1:6">
      <c r="A111" s="26" t="s">
        <v>223</v>
      </c>
      <c r="B111" s="35" t="s">
        <v>738</v>
      </c>
      <c r="C111" s="27">
        <v>4463</v>
      </c>
      <c r="D111" s="27">
        <v>102</v>
      </c>
      <c r="E111" s="27">
        <v>49</v>
      </c>
      <c r="F111" s="28">
        <v>4614</v>
      </c>
    </row>
    <row r="112" spans="1:6">
      <c r="A112" s="26" t="s">
        <v>225</v>
      </c>
      <c r="B112" s="35" t="s">
        <v>739</v>
      </c>
      <c r="C112" s="27">
        <v>37239</v>
      </c>
      <c r="D112" s="27">
        <v>270</v>
      </c>
      <c r="E112" s="27">
        <v>174</v>
      </c>
      <c r="F112" s="28">
        <v>37683</v>
      </c>
    </row>
    <row r="113" spans="1:6">
      <c r="A113" s="26" t="s">
        <v>227</v>
      </c>
      <c r="B113" s="35" t="s">
        <v>740</v>
      </c>
      <c r="C113" s="27">
        <v>49277</v>
      </c>
      <c r="D113" s="27">
        <v>359</v>
      </c>
      <c r="E113" s="27">
        <v>367</v>
      </c>
      <c r="F113" s="28">
        <v>50003</v>
      </c>
    </row>
    <row r="114" spans="1:6">
      <c r="A114" s="26" t="s">
        <v>229</v>
      </c>
      <c r="B114" s="35" t="s">
        <v>741</v>
      </c>
      <c r="C114" s="27">
        <v>9196</v>
      </c>
      <c r="D114" s="27">
        <v>92</v>
      </c>
      <c r="E114" s="27">
        <v>89</v>
      </c>
      <c r="F114" s="28">
        <v>9377</v>
      </c>
    </row>
    <row r="115" spans="1:6">
      <c r="A115" s="26" t="s">
        <v>231</v>
      </c>
      <c r="B115" s="35" t="s">
        <v>742</v>
      </c>
      <c r="C115" s="27">
        <v>30174</v>
      </c>
      <c r="D115" s="27">
        <v>334</v>
      </c>
      <c r="E115" s="27">
        <v>379</v>
      </c>
      <c r="F115" s="28">
        <v>30887</v>
      </c>
    </row>
    <row r="116" spans="1:6">
      <c r="A116" s="26" t="s">
        <v>233</v>
      </c>
      <c r="B116" s="35" t="s">
        <v>743</v>
      </c>
      <c r="C116" s="27">
        <v>21278</v>
      </c>
      <c r="D116" s="27">
        <v>553</v>
      </c>
      <c r="E116" s="27">
        <v>358</v>
      </c>
      <c r="F116" s="28">
        <v>22189</v>
      </c>
    </row>
    <row r="117" spans="1:6">
      <c r="A117" s="26" t="s">
        <v>235</v>
      </c>
      <c r="B117" s="35" t="s">
        <v>744</v>
      </c>
      <c r="C117" s="27">
        <v>3913</v>
      </c>
      <c r="D117" s="27">
        <v>158</v>
      </c>
      <c r="E117" s="27">
        <v>84</v>
      </c>
      <c r="F117" s="28">
        <v>4155</v>
      </c>
    </row>
    <row r="118" spans="1:6">
      <c r="A118" s="26" t="s">
        <v>237</v>
      </c>
      <c r="B118" s="35" t="s">
        <v>745</v>
      </c>
      <c r="C118" s="27">
        <v>16698</v>
      </c>
      <c r="D118" s="27">
        <v>119</v>
      </c>
      <c r="E118" s="27">
        <v>47</v>
      </c>
      <c r="F118" s="28">
        <v>16864</v>
      </c>
    </row>
    <row r="119" spans="1:6">
      <c r="A119" s="26" t="s">
        <v>239</v>
      </c>
      <c r="B119" s="35" t="s">
        <v>746</v>
      </c>
      <c r="C119" s="27">
        <v>5833</v>
      </c>
      <c r="D119" s="27">
        <v>0</v>
      </c>
      <c r="E119" s="27">
        <v>2</v>
      </c>
      <c r="F119" s="28">
        <v>5835</v>
      </c>
    </row>
    <row r="120" spans="1:6">
      <c r="A120" s="26" t="s">
        <v>241</v>
      </c>
      <c r="B120" s="35" t="s">
        <v>747</v>
      </c>
      <c r="C120" s="27">
        <v>6698</v>
      </c>
      <c r="D120" s="27">
        <v>8</v>
      </c>
      <c r="E120" s="27">
        <v>1</v>
      </c>
      <c r="F120" s="28">
        <v>6707</v>
      </c>
    </row>
    <row r="121" spans="1:6">
      <c r="A121" s="26" t="s">
        <v>243</v>
      </c>
      <c r="B121" s="35" t="s">
        <v>748</v>
      </c>
      <c r="C121" s="27">
        <v>7329</v>
      </c>
      <c r="D121" s="27">
        <v>8</v>
      </c>
      <c r="E121" s="27">
        <v>5</v>
      </c>
      <c r="F121" s="28">
        <v>7342</v>
      </c>
    </row>
    <row r="122" spans="1:6">
      <c r="A122" s="26" t="s">
        <v>245</v>
      </c>
      <c r="B122" s="35" t="s">
        <v>749</v>
      </c>
      <c r="C122" s="27">
        <v>5348</v>
      </c>
      <c r="D122" s="27">
        <v>2</v>
      </c>
      <c r="E122" s="27">
        <v>2</v>
      </c>
      <c r="F122" s="28">
        <v>5352</v>
      </c>
    </row>
    <row r="123" spans="1:6">
      <c r="A123" s="26" t="s">
        <v>247</v>
      </c>
      <c r="B123" s="35" t="s">
        <v>750</v>
      </c>
      <c r="C123" s="27">
        <v>4402</v>
      </c>
      <c r="D123" s="27">
        <v>2</v>
      </c>
      <c r="E123" s="27">
        <v>2</v>
      </c>
      <c r="F123" s="28">
        <v>4406</v>
      </c>
    </row>
    <row r="124" spans="1:6">
      <c r="A124" s="26" t="s">
        <v>249</v>
      </c>
      <c r="B124" s="35" t="s">
        <v>751</v>
      </c>
      <c r="C124" s="27">
        <v>12454</v>
      </c>
      <c r="D124" s="27">
        <v>22</v>
      </c>
      <c r="E124" s="27">
        <v>4</v>
      </c>
      <c r="F124" s="28">
        <v>12480</v>
      </c>
    </row>
    <row r="125" spans="1:6">
      <c r="A125" s="26" t="s">
        <v>251</v>
      </c>
      <c r="B125" s="35" t="s">
        <v>752</v>
      </c>
      <c r="C125" s="27">
        <v>37436</v>
      </c>
      <c r="D125" s="27">
        <v>12</v>
      </c>
      <c r="E125" s="27">
        <v>3</v>
      </c>
      <c r="F125" s="28">
        <v>37451</v>
      </c>
    </row>
    <row r="126" spans="1:6">
      <c r="A126" s="26" t="s">
        <v>253</v>
      </c>
      <c r="B126" s="35" t="s">
        <v>753</v>
      </c>
      <c r="C126" s="27">
        <v>3109</v>
      </c>
      <c r="D126" s="27">
        <v>0</v>
      </c>
      <c r="E126" s="27">
        <v>1</v>
      </c>
      <c r="F126" s="28">
        <v>3110</v>
      </c>
    </row>
    <row r="127" spans="1:6">
      <c r="A127" s="26" t="s">
        <v>255</v>
      </c>
      <c r="B127" s="35" t="s">
        <v>754</v>
      </c>
      <c r="C127" s="27">
        <v>5130</v>
      </c>
      <c r="D127" s="27">
        <v>1</v>
      </c>
      <c r="E127" s="27">
        <v>0</v>
      </c>
      <c r="F127" s="28">
        <v>5131</v>
      </c>
    </row>
    <row r="128" spans="1:6">
      <c r="A128" s="26" t="s">
        <v>257</v>
      </c>
      <c r="B128" s="35" t="s">
        <v>755</v>
      </c>
      <c r="C128" s="27">
        <v>8972</v>
      </c>
      <c r="D128" s="27">
        <v>4</v>
      </c>
      <c r="E128" s="27">
        <v>0</v>
      </c>
      <c r="F128" s="28">
        <v>8976</v>
      </c>
    </row>
    <row r="129" spans="1:6">
      <c r="A129" s="26" t="s">
        <v>259</v>
      </c>
      <c r="B129" s="35" t="s">
        <v>756</v>
      </c>
      <c r="C129" s="27">
        <v>12535</v>
      </c>
      <c r="D129" s="27">
        <v>16</v>
      </c>
      <c r="E129" s="27">
        <v>1</v>
      </c>
      <c r="F129" s="28">
        <v>12552</v>
      </c>
    </row>
    <row r="130" spans="1:6">
      <c r="A130" s="26" t="s">
        <v>261</v>
      </c>
      <c r="B130" s="35" t="s">
        <v>757</v>
      </c>
      <c r="C130" s="27">
        <v>21196</v>
      </c>
      <c r="D130" s="27">
        <v>22</v>
      </c>
      <c r="E130" s="27">
        <v>2</v>
      </c>
      <c r="F130" s="28">
        <v>21220</v>
      </c>
    </row>
    <row r="131" spans="1:6">
      <c r="A131" s="26" t="s">
        <v>263</v>
      </c>
      <c r="B131" s="35" t="s">
        <v>758</v>
      </c>
      <c r="C131" s="27">
        <v>8830</v>
      </c>
      <c r="D131" s="27">
        <v>10</v>
      </c>
      <c r="E131" s="27">
        <v>2</v>
      </c>
      <c r="F131" s="28">
        <v>8842</v>
      </c>
    </row>
    <row r="132" spans="1:6">
      <c r="A132" s="26" t="s">
        <v>265</v>
      </c>
      <c r="B132" s="35" t="s">
        <v>759</v>
      </c>
      <c r="C132" s="27">
        <v>7034</v>
      </c>
      <c r="D132" s="27">
        <v>1</v>
      </c>
      <c r="E132" s="27">
        <v>1</v>
      </c>
      <c r="F132" s="28">
        <v>7036</v>
      </c>
    </row>
    <row r="133" spans="1:6">
      <c r="A133" s="26" t="s">
        <v>268</v>
      </c>
      <c r="B133" s="35" t="s">
        <v>760</v>
      </c>
      <c r="C133" s="27">
        <v>48444</v>
      </c>
      <c r="D133" s="27">
        <v>29</v>
      </c>
      <c r="E133" s="27">
        <v>28</v>
      </c>
      <c r="F133" s="28">
        <v>48501</v>
      </c>
    </row>
    <row r="134" spans="1:6">
      <c r="A134" s="26" t="s">
        <v>270</v>
      </c>
      <c r="B134" s="35" t="s">
        <v>761</v>
      </c>
      <c r="C134" s="27">
        <v>5908</v>
      </c>
      <c r="D134" s="27">
        <v>0</v>
      </c>
      <c r="E134" s="27">
        <v>4</v>
      </c>
      <c r="F134" s="28">
        <v>5912</v>
      </c>
    </row>
    <row r="135" spans="1:6">
      <c r="A135" s="26" t="s">
        <v>272</v>
      </c>
      <c r="B135" s="35" t="s">
        <v>762</v>
      </c>
      <c r="C135" s="27">
        <v>11057</v>
      </c>
      <c r="D135" s="27">
        <v>7</v>
      </c>
      <c r="E135" s="27">
        <v>17</v>
      </c>
      <c r="F135" s="28">
        <v>11081</v>
      </c>
    </row>
    <row r="136" spans="1:6">
      <c r="A136" s="26" t="s">
        <v>274</v>
      </c>
      <c r="B136" s="35" t="s">
        <v>763</v>
      </c>
      <c r="C136" s="27">
        <v>13956</v>
      </c>
      <c r="D136" s="27">
        <v>4</v>
      </c>
      <c r="E136" s="27">
        <v>2</v>
      </c>
      <c r="F136" s="28">
        <v>13962</v>
      </c>
    </row>
    <row r="137" spans="1:6">
      <c r="A137" s="26" t="s">
        <v>276</v>
      </c>
      <c r="B137" s="35" t="s">
        <v>764</v>
      </c>
      <c r="C137" s="27">
        <v>11148</v>
      </c>
      <c r="D137" s="27">
        <v>18</v>
      </c>
      <c r="E137" s="27">
        <v>3</v>
      </c>
      <c r="F137" s="28">
        <v>11169</v>
      </c>
    </row>
    <row r="138" spans="1:6">
      <c r="A138" s="26" t="s">
        <v>278</v>
      </c>
      <c r="B138" s="35" t="s">
        <v>765</v>
      </c>
      <c r="C138" s="27">
        <v>45023</v>
      </c>
      <c r="D138" s="27">
        <v>233</v>
      </c>
      <c r="E138" s="27">
        <v>120</v>
      </c>
      <c r="F138" s="28">
        <v>45376</v>
      </c>
    </row>
    <row r="139" spans="1:6">
      <c r="A139" s="26" t="s">
        <v>280</v>
      </c>
      <c r="B139" s="35" t="s">
        <v>766</v>
      </c>
      <c r="C139" s="27">
        <v>2518</v>
      </c>
      <c r="D139" s="27">
        <v>1</v>
      </c>
      <c r="E139" s="27">
        <v>3</v>
      </c>
      <c r="F139" s="28">
        <v>2522</v>
      </c>
    </row>
    <row r="140" spans="1:6">
      <c r="A140" s="26" t="s">
        <v>282</v>
      </c>
      <c r="B140" s="35" t="s">
        <v>767</v>
      </c>
      <c r="C140" s="27">
        <v>5265</v>
      </c>
      <c r="D140" s="27">
        <v>4</v>
      </c>
      <c r="E140" s="27">
        <v>2</v>
      </c>
      <c r="F140" s="28">
        <v>5271</v>
      </c>
    </row>
    <row r="141" spans="1:6">
      <c r="A141" s="26" t="s">
        <v>284</v>
      </c>
      <c r="B141" s="35" t="s">
        <v>768</v>
      </c>
      <c r="C141" s="27">
        <v>112870</v>
      </c>
      <c r="D141" s="27">
        <v>95</v>
      </c>
      <c r="E141" s="27">
        <v>203</v>
      </c>
      <c r="F141" s="28">
        <v>113168</v>
      </c>
    </row>
    <row r="142" spans="1:6">
      <c r="A142" s="26" t="s">
        <v>286</v>
      </c>
      <c r="B142" s="35" t="s">
        <v>769</v>
      </c>
      <c r="C142" s="27">
        <v>34217</v>
      </c>
      <c r="D142" s="27">
        <v>17</v>
      </c>
      <c r="E142" s="27">
        <v>16</v>
      </c>
      <c r="F142" s="28">
        <v>34250</v>
      </c>
    </row>
    <row r="143" spans="1:6">
      <c r="A143" s="26" t="s">
        <v>288</v>
      </c>
      <c r="B143" s="35" t="s">
        <v>770</v>
      </c>
      <c r="C143" s="27">
        <v>14150</v>
      </c>
      <c r="D143" s="27">
        <v>18</v>
      </c>
      <c r="E143" s="27">
        <v>6</v>
      </c>
      <c r="F143" s="28">
        <v>14174</v>
      </c>
    </row>
    <row r="144" spans="1:6">
      <c r="A144" s="26" t="s">
        <v>290</v>
      </c>
      <c r="B144" s="35" t="s">
        <v>771</v>
      </c>
      <c r="C144" s="27">
        <v>10459</v>
      </c>
      <c r="D144" s="27">
        <v>40</v>
      </c>
      <c r="E144" s="27">
        <v>23</v>
      </c>
      <c r="F144" s="28">
        <v>10522</v>
      </c>
    </row>
    <row r="145" spans="1:6">
      <c r="A145" s="26" t="s">
        <v>292</v>
      </c>
      <c r="B145" s="35" t="s">
        <v>772</v>
      </c>
      <c r="C145" s="27">
        <v>3073</v>
      </c>
      <c r="D145" s="27">
        <v>13</v>
      </c>
      <c r="E145" s="27">
        <v>4</v>
      </c>
      <c r="F145" s="28">
        <v>3090</v>
      </c>
    </row>
    <row r="146" spans="1:6">
      <c r="A146" s="26" t="s">
        <v>294</v>
      </c>
      <c r="B146" s="35" t="s">
        <v>773</v>
      </c>
      <c r="C146" s="27">
        <v>24247</v>
      </c>
      <c r="D146" s="27">
        <v>8</v>
      </c>
      <c r="E146" s="27">
        <v>6</v>
      </c>
      <c r="F146" s="28">
        <v>24261</v>
      </c>
    </row>
    <row r="147" spans="1:6">
      <c r="A147" s="26" t="s">
        <v>296</v>
      </c>
      <c r="B147" s="35" t="s">
        <v>774</v>
      </c>
      <c r="C147" s="27">
        <v>48947</v>
      </c>
      <c r="D147" s="27">
        <v>12</v>
      </c>
      <c r="E147" s="27">
        <v>7</v>
      </c>
      <c r="F147" s="28">
        <v>48966</v>
      </c>
    </row>
    <row r="148" spans="1:6">
      <c r="A148" s="26" t="s">
        <v>298</v>
      </c>
      <c r="B148" s="35" t="s">
        <v>775</v>
      </c>
      <c r="C148" s="27">
        <v>20716</v>
      </c>
      <c r="D148" s="27">
        <v>7</v>
      </c>
      <c r="E148" s="27">
        <v>2</v>
      </c>
      <c r="F148" s="28">
        <v>20725</v>
      </c>
    </row>
    <row r="149" spans="1:6">
      <c r="A149" s="26" t="s">
        <v>300</v>
      </c>
      <c r="B149" s="35" t="s">
        <v>776</v>
      </c>
      <c r="C149" s="27">
        <v>36155</v>
      </c>
      <c r="D149" s="27">
        <v>34</v>
      </c>
      <c r="E149" s="27">
        <v>494</v>
      </c>
      <c r="F149" s="28">
        <v>36683</v>
      </c>
    </row>
    <row r="150" spans="1:6">
      <c r="A150" s="26" t="s">
        <v>302</v>
      </c>
      <c r="B150" s="35" t="s">
        <v>777</v>
      </c>
      <c r="C150" s="27">
        <v>11333</v>
      </c>
      <c r="D150" s="27">
        <v>10</v>
      </c>
      <c r="E150" s="27">
        <v>1</v>
      </c>
      <c r="F150" s="28">
        <v>11344</v>
      </c>
    </row>
    <row r="151" spans="1:6">
      <c r="A151" s="26" t="s">
        <v>304</v>
      </c>
      <c r="B151" s="35" t="s">
        <v>778</v>
      </c>
      <c r="C151" s="27">
        <v>17535</v>
      </c>
      <c r="D151" s="27">
        <v>2</v>
      </c>
      <c r="E151" s="27">
        <v>2</v>
      </c>
      <c r="F151" s="28">
        <v>17539</v>
      </c>
    </row>
    <row r="152" spans="1:6">
      <c r="A152" s="26" t="s">
        <v>306</v>
      </c>
      <c r="B152" s="35" t="s">
        <v>779</v>
      </c>
      <c r="C152" s="27">
        <v>11853</v>
      </c>
      <c r="D152" s="27">
        <v>10</v>
      </c>
      <c r="E152" s="27">
        <v>5</v>
      </c>
      <c r="F152" s="28">
        <v>11868</v>
      </c>
    </row>
    <row r="153" spans="1:6">
      <c r="A153" s="26" t="s">
        <v>308</v>
      </c>
      <c r="B153" s="35" t="s">
        <v>780</v>
      </c>
      <c r="C153" s="27">
        <v>177826</v>
      </c>
      <c r="D153" s="27">
        <v>542</v>
      </c>
      <c r="E153" s="27">
        <v>492</v>
      </c>
      <c r="F153" s="28">
        <v>178860</v>
      </c>
    </row>
    <row r="154" spans="1:6">
      <c r="A154" s="26" t="s">
        <v>310</v>
      </c>
      <c r="B154" s="35" t="s">
        <v>781</v>
      </c>
      <c r="C154" s="27">
        <v>473526</v>
      </c>
      <c r="D154" s="27">
        <v>1821</v>
      </c>
      <c r="E154" s="27">
        <v>1222</v>
      </c>
      <c r="F154" s="28">
        <v>476569</v>
      </c>
    </row>
    <row r="155" spans="1:6">
      <c r="A155" s="26" t="s">
        <v>312</v>
      </c>
      <c r="B155" s="35" t="s">
        <v>782</v>
      </c>
      <c r="C155" s="27">
        <v>168299</v>
      </c>
      <c r="D155" s="27">
        <v>77</v>
      </c>
      <c r="E155" s="27">
        <v>643</v>
      </c>
      <c r="F155" s="28">
        <v>169019</v>
      </c>
    </row>
    <row r="156" spans="1:6">
      <c r="A156" s="26" t="s">
        <v>314</v>
      </c>
      <c r="B156" s="35" t="s">
        <v>783</v>
      </c>
      <c r="C156" s="27">
        <v>23172</v>
      </c>
      <c r="D156" s="27">
        <v>15</v>
      </c>
      <c r="E156" s="27">
        <v>7</v>
      </c>
      <c r="F156" s="28">
        <v>23194</v>
      </c>
    </row>
    <row r="157" spans="1:6">
      <c r="A157" s="26" t="s">
        <v>316</v>
      </c>
      <c r="B157" s="35" t="s">
        <v>784</v>
      </c>
      <c r="C157" s="27">
        <v>67525</v>
      </c>
      <c r="D157" s="27">
        <v>49</v>
      </c>
      <c r="E157" s="27">
        <v>77</v>
      </c>
      <c r="F157" s="28">
        <v>67651</v>
      </c>
    </row>
    <row r="158" spans="1:6">
      <c r="A158" s="26" t="s">
        <v>318</v>
      </c>
      <c r="B158" s="35" t="s">
        <v>785</v>
      </c>
      <c r="C158" s="27">
        <v>145745</v>
      </c>
      <c r="D158" s="27">
        <v>292</v>
      </c>
      <c r="E158" s="27">
        <v>1062</v>
      </c>
      <c r="F158" s="28">
        <v>147099</v>
      </c>
    </row>
    <row r="159" spans="1:6">
      <c r="A159" s="26" t="s">
        <v>320</v>
      </c>
      <c r="B159" s="35" t="s">
        <v>786</v>
      </c>
      <c r="C159" s="27">
        <v>321243</v>
      </c>
      <c r="D159" s="27">
        <v>255</v>
      </c>
      <c r="E159" s="27">
        <v>1116</v>
      </c>
      <c r="F159" s="28">
        <v>322614</v>
      </c>
    </row>
    <row r="160" spans="1:6">
      <c r="A160" s="26" t="s">
        <v>322</v>
      </c>
      <c r="B160" s="35" t="s">
        <v>787</v>
      </c>
      <c r="C160" s="27">
        <v>8549</v>
      </c>
      <c r="D160" s="27">
        <v>4</v>
      </c>
      <c r="E160" s="27">
        <v>1</v>
      </c>
      <c r="F160" s="28">
        <v>8554</v>
      </c>
    </row>
    <row r="161" spans="1:6">
      <c r="A161" s="26" t="s">
        <v>324</v>
      </c>
      <c r="B161" s="35" t="s">
        <v>788</v>
      </c>
      <c r="C161" s="27">
        <v>69141</v>
      </c>
      <c r="D161" s="27">
        <v>28</v>
      </c>
      <c r="E161" s="27">
        <v>14</v>
      </c>
      <c r="F161" s="28">
        <v>69183</v>
      </c>
    </row>
    <row r="162" spans="1:6">
      <c r="A162" s="26" t="s">
        <v>326</v>
      </c>
      <c r="B162" s="35" t="s">
        <v>789</v>
      </c>
      <c r="C162" s="27">
        <v>113589</v>
      </c>
      <c r="D162" s="27">
        <v>33</v>
      </c>
      <c r="E162" s="27">
        <v>160</v>
      </c>
      <c r="F162" s="28">
        <v>113782</v>
      </c>
    </row>
    <row r="163" spans="1:6">
      <c r="A163" s="26" t="s">
        <v>328</v>
      </c>
      <c r="B163" s="35" t="s">
        <v>790</v>
      </c>
      <c r="C163" s="27">
        <v>144021</v>
      </c>
      <c r="D163" s="27">
        <v>84</v>
      </c>
      <c r="E163" s="27">
        <v>1256</v>
      </c>
      <c r="F163" s="28">
        <v>145361</v>
      </c>
    </row>
    <row r="164" spans="1:6">
      <c r="A164" s="26" t="s">
        <v>330</v>
      </c>
      <c r="B164" s="35" t="s">
        <v>791</v>
      </c>
      <c r="C164" s="27">
        <v>126384</v>
      </c>
      <c r="D164" s="27">
        <v>59</v>
      </c>
      <c r="E164" s="27">
        <v>255</v>
      </c>
      <c r="F164" s="28">
        <v>126698</v>
      </c>
    </row>
    <row r="165" spans="1:6">
      <c r="A165" s="26" t="s">
        <v>332</v>
      </c>
      <c r="B165" s="35" t="s">
        <v>792</v>
      </c>
      <c r="C165" s="27">
        <v>2678</v>
      </c>
      <c r="D165" s="27">
        <v>1</v>
      </c>
      <c r="E165" s="27">
        <v>2</v>
      </c>
      <c r="F165" s="28">
        <v>2681</v>
      </c>
    </row>
    <row r="166" spans="1:6">
      <c r="A166" s="26" t="s">
        <v>334</v>
      </c>
      <c r="B166" s="35" t="s">
        <v>793</v>
      </c>
      <c r="C166" s="27">
        <v>2504</v>
      </c>
      <c r="D166" s="27">
        <v>5</v>
      </c>
      <c r="E166" s="27">
        <v>3</v>
      </c>
      <c r="F166" s="28">
        <v>2512</v>
      </c>
    </row>
    <row r="167" spans="1:6">
      <c r="A167" s="26" t="s">
        <v>336</v>
      </c>
      <c r="B167" s="35" t="s">
        <v>794</v>
      </c>
      <c r="C167" s="27">
        <v>3422</v>
      </c>
      <c r="D167" s="27">
        <v>0</v>
      </c>
      <c r="E167" s="27">
        <v>1</v>
      </c>
      <c r="F167" s="28">
        <v>3423</v>
      </c>
    </row>
    <row r="168" spans="1:6">
      <c r="A168" s="26" t="s">
        <v>338</v>
      </c>
      <c r="B168" s="35" t="s">
        <v>795</v>
      </c>
      <c r="C168" s="27">
        <v>7024</v>
      </c>
      <c r="D168" s="27">
        <v>12</v>
      </c>
      <c r="E168" s="27">
        <v>1</v>
      </c>
      <c r="F168" s="28">
        <v>7037</v>
      </c>
    </row>
    <row r="169" spans="1:6">
      <c r="A169" s="26" t="s">
        <v>340</v>
      </c>
      <c r="B169" s="35" t="s">
        <v>796</v>
      </c>
      <c r="C169" s="27">
        <v>2664</v>
      </c>
      <c r="D169" s="27">
        <v>24</v>
      </c>
      <c r="E169" s="27">
        <v>1</v>
      </c>
      <c r="F169" s="28">
        <v>2689</v>
      </c>
    </row>
    <row r="170" spans="1:6">
      <c r="A170" s="26" t="s">
        <v>342</v>
      </c>
      <c r="B170" s="35" t="s">
        <v>797</v>
      </c>
      <c r="C170" s="27">
        <v>2963</v>
      </c>
      <c r="D170" s="27">
        <v>1</v>
      </c>
      <c r="E170" s="27">
        <v>0</v>
      </c>
      <c r="F170" s="28">
        <v>2964</v>
      </c>
    </row>
    <row r="171" spans="1:6">
      <c r="A171" s="26" t="s">
        <v>344</v>
      </c>
      <c r="B171" s="35" t="s">
        <v>798</v>
      </c>
      <c r="C171" s="27">
        <v>18755</v>
      </c>
      <c r="D171" s="27">
        <v>23</v>
      </c>
      <c r="E171" s="27">
        <v>7</v>
      </c>
      <c r="F171" s="28">
        <v>18785</v>
      </c>
    </row>
    <row r="172" spans="1:6">
      <c r="A172" s="26" t="s">
        <v>346</v>
      </c>
      <c r="B172" s="35" t="s">
        <v>799</v>
      </c>
      <c r="C172" s="27">
        <v>2599</v>
      </c>
      <c r="D172" s="27">
        <v>11</v>
      </c>
      <c r="E172" s="27">
        <v>0</v>
      </c>
      <c r="F172" s="28">
        <v>2610</v>
      </c>
    </row>
    <row r="173" spans="1:6">
      <c r="A173" s="26" t="s">
        <v>348</v>
      </c>
      <c r="B173" s="35" t="s">
        <v>800</v>
      </c>
      <c r="C173" s="27">
        <v>3197</v>
      </c>
      <c r="D173" s="27">
        <v>0</v>
      </c>
      <c r="E173" s="27">
        <v>0</v>
      </c>
      <c r="F173" s="28">
        <v>3197</v>
      </c>
    </row>
    <row r="174" spans="1:6">
      <c r="A174" s="26" t="s">
        <v>349</v>
      </c>
      <c r="B174" s="35" t="s">
        <v>801</v>
      </c>
      <c r="C174" s="27">
        <v>2671</v>
      </c>
      <c r="D174" s="27">
        <v>29</v>
      </c>
      <c r="E174" s="27">
        <v>15</v>
      </c>
      <c r="F174" s="28">
        <v>2715</v>
      </c>
    </row>
    <row r="175" spans="1:6">
      <c r="A175" s="26" t="s">
        <v>351</v>
      </c>
      <c r="B175" s="35" t="s">
        <v>802</v>
      </c>
      <c r="C175" s="27">
        <v>2550</v>
      </c>
      <c r="D175" s="27">
        <v>1</v>
      </c>
      <c r="E175" s="27">
        <v>1</v>
      </c>
      <c r="F175" s="28">
        <v>2552</v>
      </c>
    </row>
    <row r="176" spans="1:6">
      <c r="A176" s="26" t="s">
        <v>353</v>
      </c>
      <c r="B176" s="35" t="s">
        <v>803</v>
      </c>
      <c r="C176" s="27">
        <v>5689</v>
      </c>
      <c r="D176" s="27">
        <v>1</v>
      </c>
      <c r="E176" s="27">
        <v>0</v>
      </c>
      <c r="F176" s="28">
        <v>5690</v>
      </c>
    </row>
    <row r="177" spans="1:6">
      <c r="A177" s="26" t="s">
        <v>355</v>
      </c>
      <c r="B177" s="35" t="s">
        <v>804</v>
      </c>
      <c r="C177" s="27">
        <v>13832</v>
      </c>
      <c r="D177" s="27">
        <v>1</v>
      </c>
      <c r="E177" s="27">
        <v>4</v>
      </c>
      <c r="F177" s="28">
        <v>13837</v>
      </c>
    </row>
    <row r="178" spans="1:6">
      <c r="A178" s="26" t="s">
        <v>357</v>
      </c>
      <c r="B178" s="35" t="s">
        <v>805</v>
      </c>
      <c r="C178" s="27">
        <v>19997</v>
      </c>
      <c r="D178" s="27">
        <v>5</v>
      </c>
      <c r="E178" s="27">
        <v>6</v>
      </c>
      <c r="F178" s="28">
        <v>20008</v>
      </c>
    </row>
    <row r="179" spans="1:6">
      <c r="A179" s="26" t="s">
        <v>359</v>
      </c>
      <c r="B179" s="35" t="s">
        <v>806</v>
      </c>
      <c r="C179" s="27">
        <v>3896</v>
      </c>
      <c r="D179" s="27">
        <v>0</v>
      </c>
      <c r="E179" s="27">
        <v>0</v>
      </c>
      <c r="F179" s="28">
        <v>3896</v>
      </c>
    </row>
    <row r="180" spans="1:6">
      <c r="A180" s="26" t="s">
        <v>361</v>
      </c>
      <c r="B180" s="35" t="s">
        <v>807</v>
      </c>
      <c r="C180" s="27">
        <v>50023</v>
      </c>
      <c r="D180" s="27">
        <v>15</v>
      </c>
      <c r="E180" s="27">
        <v>7</v>
      </c>
      <c r="F180" s="28">
        <v>50045</v>
      </c>
    </row>
    <row r="181" spans="1:6">
      <c r="A181" s="26" t="s">
        <v>363</v>
      </c>
      <c r="B181" s="35" t="s">
        <v>808</v>
      </c>
      <c r="C181" s="27">
        <v>16771</v>
      </c>
      <c r="D181" s="27">
        <v>3</v>
      </c>
      <c r="E181" s="27">
        <v>1</v>
      </c>
      <c r="F181" s="28">
        <v>16775</v>
      </c>
    </row>
    <row r="182" spans="1:6">
      <c r="A182" s="26" t="s">
        <v>365</v>
      </c>
      <c r="B182" s="35" t="s">
        <v>809</v>
      </c>
      <c r="C182" s="27">
        <v>51643</v>
      </c>
      <c r="D182" s="27">
        <v>3</v>
      </c>
      <c r="E182" s="27">
        <v>1</v>
      </c>
      <c r="F182" s="28">
        <v>51647</v>
      </c>
    </row>
    <row r="183" spans="1:6">
      <c r="A183" s="26" t="s">
        <v>367</v>
      </c>
      <c r="B183" s="35" t="s">
        <v>810</v>
      </c>
      <c r="C183" s="27">
        <v>146055</v>
      </c>
      <c r="D183" s="27">
        <v>31</v>
      </c>
      <c r="E183" s="27">
        <v>28</v>
      </c>
      <c r="F183" s="28">
        <v>146114</v>
      </c>
    </row>
    <row r="184" spans="1:6">
      <c r="A184" s="26" t="s">
        <v>369</v>
      </c>
      <c r="B184" s="35" t="s">
        <v>811</v>
      </c>
      <c r="C184" s="27">
        <v>41339</v>
      </c>
      <c r="D184" s="27">
        <v>9</v>
      </c>
      <c r="E184" s="27">
        <v>5</v>
      </c>
      <c r="F184" s="28">
        <v>41353</v>
      </c>
    </row>
    <row r="185" spans="1:6">
      <c r="A185" s="26" t="s">
        <v>371</v>
      </c>
      <c r="B185" s="35" t="s">
        <v>812</v>
      </c>
      <c r="C185" s="27">
        <v>116754</v>
      </c>
      <c r="D185" s="27">
        <v>38</v>
      </c>
      <c r="E185" s="27">
        <v>35</v>
      </c>
      <c r="F185" s="28">
        <v>116827</v>
      </c>
    </row>
    <row r="186" spans="1:6">
      <c r="A186" s="26" t="s">
        <v>373</v>
      </c>
      <c r="B186" s="35" t="s">
        <v>813</v>
      </c>
      <c r="C186" s="27">
        <v>45267</v>
      </c>
      <c r="D186" s="27">
        <v>3</v>
      </c>
      <c r="E186" s="27">
        <v>3</v>
      </c>
      <c r="F186" s="28">
        <v>45273</v>
      </c>
    </row>
    <row r="187" spans="1:6">
      <c r="A187" s="26" t="s">
        <v>375</v>
      </c>
      <c r="B187" s="35" t="s">
        <v>814</v>
      </c>
      <c r="C187" s="27">
        <v>151232</v>
      </c>
      <c r="D187" s="27">
        <v>41</v>
      </c>
      <c r="E187" s="27">
        <v>17</v>
      </c>
      <c r="F187" s="28">
        <v>151290</v>
      </c>
    </row>
    <row r="188" spans="1:6">
      <c r="A188" s="26" t="s">
        <v>377</v>
      </c>
      <c r="B188" s="35" t="s">
        <v>815</v>
      </c>
      <c r="C188" s="27">
        <v>48650</v>
      </c>
      <c r="D188" s="27">
        <v>5</v>
      </c>
      <c r="E188" s="27">
        <v>5</v>
      </c>
      <c r="F188" s="28">
        <v>48660</v>
      </c>
    </row>
    <row r="189" spans="1:6">
      <c r="A189" s="26" t="s">
        <v>379</v>
      </c>
      <c r="B189" s="35" t="s">
        <v>816</v>
      </c>
      <c r="C189" s="27">
        <v>74070</v>
      </c>
      <c r="D189" s="27">
        <v>14</v>
      </c>
      <c r="E189" s="27">
        <v>0</v>
      </c>
      <c r="F189" s="28">
        <v>74084</v>
      </c>
    </row>
    <row r="190" spans="1:6">
      <c r="A190" s="26" t="s">
        <v>381</v>
      </c>
      <c r="B190" s="35" t="s">
        <v>817</v>
      </c>
      <c r="C190" s="27">
        <v>61720</v>
      </c>
      <c r="D190" s="27">
        <v>4</v>
      </c>
      <c r="E190" s="27">
        <v>6</v>
      </c>
      <c r="F190" s="28">
        <v>61730</v>
      </c>
    </row>
    <row r="191" spans="1:6">
      <c r="A191" s="26" t="s">
        <v>383</v>
      </c>
      <c r="B191" s="35" t="s">
        <v>818</v>
      </c>
      <c r="C191" s="27">
        <v>206475</v>
      </c>
      <c r="D191" s="27">
        <v>216</v>
      </c>
      <c r="E191" s="27">
        <v>157</v>
      </c>
      <c r="F191" s="28">
        <v>206848</v>
      </c>
    </row>
    <row r="192" spans="1:6">
      <c r="A192" s="26" t="s">
        <v>385</v>
      </c>
      <c r="B192" s="35" t="s">
        <v>819</v>
      </c>
      <c r="C192" s="27">
        <v>59998</v>
      </c>
      <c r="D192" s="27">
        <v>10</v>
      </c>
      <c r="E192" s="27">
        <v>18</v>
      </c>
      <c r="F192" s="28">
        <v>60026</v>
      </c>
    </row>
    <row r="193" spans="1:6">
      <c r="A193" s="26" t="s">
        <v>387</v>
      </c>
      <c r="B193" s="35" t="s">
        <v>820</v>
      </c>
      <c r="C193" s="27">
        <v>61879</v>
      </c>
      <c r="D193" s="27">
        <v>17</v>
      </c>
      <c r="E193" s="27">
        <v>8</v>
      </c>
      <c r="F193" s="28">
        <v>61904</v>
      </c>
    </row>
    <row r="194" spans="1:6">
      <c r="A194" s="26" t="s">
        <v>389</v>
      </c>
      <c r="B194" s="35" t="s">
        <v>821</v>
      </c>
      <c r="C194" s="27">
        <v>84124</v>
      </c>
      <c r="D194" s="27">
        <v>9</v>
      </c>
      <c r="E194" s="27">
        <v>16</v>
      </c>
      <c r="F194" s="28">
        <v>84149</v>
      </c>
    </row>
    <row r="195" spans="1:6">
      <c r="A195" s="26" t="s">
        <v>391</v>
      </c>
      <c r="B195" s="35" t="s">
        <v>822</v>
      </c>
      <c r="C195" s="27">
        <v>71544</v>
      </c>
      <c r="D195" s="27">
        <v>54</v>
      </c>
      <c r="E195" s="27">
        <v>12</v>
      </c>
      <c r="F195" s="28">
        <v>71610</v>
      </c>
    </row>
    <row r="196" spans="1:6">
      <c r="A196" s="26" t="s">
        <v>393</v>
      </c>
      <c r="B196" s="35" t="s">
        <v>823</v>
      </c>
      <c r="C196" s="27">
        <v>266758</v>
      </c>
      <c r="D196" s="27">
        <v>99</v>
      </c>
      <c r="E196" s="27">
        <v>88</v>
      </c>
      <c r="F196" s="28">
        <v>266945</v>
      </c>
    </row>
    <row r="197" spans="1:6">
      <c r="A197" s="26" t="s">
        <v>395</v>
      </c>
      <c r="B197" s="35" t="s">
        <v>824</v>
      </c>
      <c r="C197" s="27">
        <v>33754</v>
      </c>
      <c r="D197" s="27">
        <v>6</v>
      </c>
      <c r="E197" s="27">
        <v>5</v>
      </c>
      <c r="F197" s="28">
        <v>33765</v>
      </c>
    </row>
    <row r="198" spans="1:6">
      <c r="A198" s="26" t="s">
        <v>397</v>
      </c>
      <c r="B198" s="35" t="s">
        <v>825</v>
      </c>
      <c r="C198" s="27">
        <v>31601</v>
      </c>
      <c r="D198" s="27">
        <v>6</v>
      </c>
      <c r="E198" s="27">
        <v>7</v>
      </c>
      <c r="F198" s="28">
        <v>31614</v>
      </c>
    </row>
    <row r="199" spans="1:6">
      <c r="A199" s="26" t="s">
        <v>399</v>
      </c>
      <c r="B199" s="35" t="s">
        <v>826</v>
      </c>
      <c r="C199" s="27">
        <v>11695</v>
      </c>
      <c r="D199" s="27">
        <v>12</v>
      </c>
      <c r="E199" s="27">
        <v>3</v>
      </c>
      <c r="F199" s="28">
        <v>11710</v>
      </c>
    </row>
    <row r="200" spans="1:6">
      <c r="A200" s="26" t="s">
        <v>401</v>
      </c>
      <c r="B200" s="35" t="s">
        <v>827</v>
      </c>
      <c r="C200" s="27">
        <v>19533</v>
      </c>
      <c r="D200" s="27">
        <v>6</v>
      </c>
      <c r="E200" s="27">
        <v>18</v>
      </c>
      <c r="F200" s="28">
        <v>19557</v>
      </c>
    </row>
    <row r="201" spans="1:6">
      <c r="A201" s="26" t="s">
        <v>403</v>
      </c>
      <c r="B201" s="35" t="s">
        <v>828</v>
      </c>
      <c r="C201" s="27">
        <v>6242</v>
      </c>
      <c r="D201" s="27">
        <v>5</v>
      </c>
      <c r="E201" s="27">
        <v>7</v>
      </c>
      <c r="F201" s="28">
        <v>6254</v>
      </c>
    </row>
    <row r="202" spans="1:6">
      <c r="A202" s="26" t="s">
        <v>405</v>
      </c>
      <c r="B202" s="35" t="s">
        <v>829</v>
      </c>
      <c r="C202" s="27">
        <v>24311</v>
      </c>
      <c r="D202" s="27">
        <v>19</v>
      </c>
      <c r="E202" s="27">
        <v>21</v>
      </c>
      <c r="F202" s="28">
        <v>24351</v>
      </c>
    </row>
    <row r="203" spans="1:6">
      <c r="A203" s="26" t="s">
        <v>407</v>
      </c>
      <c r="B203" s="35" t="s">
        <v>830</v>
      </c>
      <c r="C203" s="27">
        <v>20583</v>
      </c>
      <c r="D203" s="27">
        <v>11</v>
      </c>
      <c r="E203" s="27">
        <v>4</v>
      </c>
      <c r="F203" s="28">
        <v>20598</v>
      </c>
    </row>
    <row r="204" spans="1:6">
      <c r="A204" s="26" t="s">
        <v>409</v>
      </c>
      <c r="B204" s="35" t="s">
        <v>831</v>
      </c>
      <c r="C204" s="27">
        <v>7655</v>
      </c>
      <c r="D204" s="27">
        <v>1</v>
      </c>
      <c r="E204" s="27">
        <v>4</v>
      </c>
      <c r="F204" s="28">
        <v>7660</v>
      </c>
    </row>
    <row r="205" spans="1:6">
      <c r="A205" s="26" t="s">
        <v>411</v>
      </c>
      <c r="B205" s="35" t="s">
        <v>832</v>
      </c>
      <c r="C205" s="27">
        <v>3305</v>
      </c>
      <c r="D205" s="27">
        <v>3</v>
      </c>
      <c r="E205" s="27">
        <v>1</v>
      </c>
      <c r="F205" s="28">
        <v>3309</v>
      </c>
    </row>
    <row r="206" spans="1:6">
      <c r="A206" s="26" t="s">
        <v>413</v>
      </c>
      <c r="B206" s="35" t="s">
        <v>833</v>
      </c>
      <c r="C206" s="27">
        <v>15826</v>
      </c>
      <c r="D206" s="27">
        <v>12</v>
      </c>
      <c r="E206" s="27">
        <v>0</v>
      </c>
      <c r="F206" s="28">
        <v>15838</v>
      </c>
    </row>
    <row r="207" spans="1:6">
      <c r="A207" s="26" t="s">
        <v>415</v>
      </c>
      <c r="B207" s="35" t="s">
        <v>834</v>
      </c>
      <c r="C207" s="27">
        <v>16956</v>
      </c>
      <c r="D207" s="27">
        <v>6</v>
      </c>
      <c r="E207" s="27">
        <v>4</v>
      </c>
      <c r="F207" s="28">
        <v>16966</v>
      </c>
    </row>
    <row r="208" spans="1:6">
      <c r="A208" s="26" t="s">
        <v>417</v>
      </c>
      <c r="B208" s="35" t="s">
        <v>835</v>
      </c>
      <c r="C208" s="27">
        <v>6881</v>
      </c>
      <c r="D208" s="27">
        <v>39</v>
      </c>
      <c r="E208" s="27">
        <v>18</v>
      </c>
      <c r="F208" s="28">
        <v>6938</v>
      </c>
    </row>
    <row r="209" spans="1:6">
      <c r="A209" s="26" t="s">
        <v>419</v>
      </c>
      <c r="B209" s="35" t="s">
        <v>836</v>
      </c>
      <c r="C209" s="27">
        <v>4857</v>
      </c>
      <c r="D209" s="27">
        <v>1</v>
      </c>
      <c r="E209" s="27">
        <v>1</v>
      </c>
      <c r="F209" s="28">
        <v>4859</v>
      </c>
    </row>
    <row r="210" spans="1:6">
      <c r="A210" s="26" t="s">
        <v>421</v>
      </c>
      <c r="B210" s="35" t="s">
        <v>837</v>
      </c>
      <c r="C210" s="27">
        <v>5857</v>
      </c>
      <c r="D210" s="27">
        <v>5</v>
      </c>
      <c r="E210" s="27">
        <v>0</v>
      </c>
      <c r="F210" s="28">
        <v>5862</v>
      </c>
    </row>
    <row r="211" spans="1:6">
      <c r="A211" s="26" t="s">
        <v>423</v>
      </c>
      <c r="B211" s="35" t="s">
        <v>838</v>
      </c>
      <c r="C211" s="27">
        <v>17685</v>
      </c>
      <c r="D211" s="27">
        <v>5</v>
      </c>
      <c r="E211" s="27">
        <v>2</v>
      </c>
      <c r="F211" s="28">
        <v>17692</v>
      </c>
    </row>
    <row r="212" spans="1:6">
      <c r="A212" s="26" t="s">
        <v>425</v>
      </c>
      <c r="B212" s="35" t="s">
        <v>839</v>
      </c>
      <c r="C212" s="27">
        <v>18870</v>
      </c>
      <c r="D212" s="27">
        <v>13</v>
      </c>
      <c r="E212" s="27">
        <v>2</v>
      </c>
      <c r="F212" s="28">
        <v>18885</v>
      </c>
    </row>
    <row r="213" spans="1:6">
      <c r="A213" s="26" t="s">
        <v>427</v>
      </c>
      <c r="B213" s="35" t="s">
        <v>840</v>
      </c>
      <c r="C213" s="27">
        <v>50796</v>
      </c>
      <c r="D213" s="27">
        <v>30</v>
      </c>
      <c r="E213" s="27">
        <v>2</v>
      </c>
      <c r="F213" s="28">
        <v>50828</v>
      </c>
    </row>
    <row r="214" spans="1:6">
      <c r="A214" s="26" t="s">
        <v>429</v>
      </c>
      <c r="B214" s="35" t="s">
        <v>841</v>
      </c>
      <c r="C214" s="27">
        <v>3191</v>
      </c>
      <c r="D214" s="27">
        <v>1</v>
      </c>
      <c r="E214" s="27">
        <v>5</v>
      </c>
      <c r="F214" s="28">
        <v>3197</v>
      </c>
    </row>
    <row r="215" spans="1:6">
      <c r="A215" s="26" t="s">
        <v>431</v>
      </c>
      <c r="B215" s="35" t="s">
        <v>842</v>
      </c>
      <c r="C215" s="27">
        <v>33740</v>
      </c>
      <c r="D215" s="27">
        <v>80</v>
      </c>
      <c r="E215" s="27">
        <v>75</v>
      </c>
      <c r="F215" s="28">
        <v>33895</v>
      </c>
    </row>
    <row r="216" spans="1:6">
      <c r="A216" s="26" t="s">
        <v>433</v>
      </c>
      <c r="B216" s="35" t="s">
        <v>843</v>
      </c>
      <c r="C216" s="27">
        <v>30720</v>
      </c>
      <c r="D216" s="27">
        <v>14</v>
      </c>
      <c r="E216" s="27">
        <v>11</v>
      </c>
      <c r="F216" s="28">
        <v>30745</v>
      </c>
    </row>
    <row r="217" spans="1:6">
      <c r="A217" s="26" t="s">
        <v>435</v>
      </c>
      <c r="B217" s="35" t="s">
        <v>844</v>
      </c>
      <c r="C217" s="27">
        <v>6192</v>
      </c>
      <c r="D217" s="27">
        <v>2</v>
      </c>
      <c r="E217" s="27">
        <v>6</v>
      </c>
      <c r="F217" s="28">
        <v>6200</v>
      </c>
    </row>
    <row r="218" spans="1:6">
      <c r="A218" s="26" t="s">
        <v>437</v>
      </c>
      <c r="B218" s="35" t="s">
        <v>845</v>
      </c>
      <c r="C218" s="27">
        <v>40745</v>
      </c>
      <c r="D218" s="27">
        <v>35</v>
      </c>
      <c r="E218" s="27">
        <v>21</v>
      </c>
      <c r="F218" s="28">
        <v>40801</v>
      </c>
    </row>
    <row r="219" spans="1:6">
      <c r="A219" s="26" t="s">
        <v>439</v>
      </c>
      <c r="B219" s="35" t="s">
        <v>846</v>
      </c>
      <c r="C219" s="27">
        <v>10128</v>
      </c>
      <c r="D219" s="27">
        <v>4</v>
      </c>
      <c r="E219" s="27">
        <v>1</v>
      </c>
      <c r="F219" s="28">
        <v>10133</v>
      </c>
    </row>
    <row r="220" spans="1:6">
      <c r="A220" s="26" t="s">
        <v>441</v>
      </c>
      <c r="B220" s="35" t="s">
        <v>847</v>
      </c>
      <c r="C220" s="27">
        <v>15144</v>
      </c>
      <c r="D220" s="27">
        <v>11</v>
      </c>
      <c r="E220" s="27">
        <v>9</v>
      </c>
      <c r="F220" s="28">
        <v>15164</v>
      </c>
    </row>
    <row r="221" spans="1:6">
      <c r="A221" s="26" t="s">
        <v>443</v>
      </c>
      <c r="B221" s="35" t="s">
        <v>848</v>
      </c>
      <c r="C221" s="27">
        <v>151203</v>
      </c>
      <c r="D221" s="27">
        <v>105</v>
      </c>
      <c r="E221" s="27">
        <v>368</v>
      </c>
      <c r="F221" s="28">
        <v>151676</v>
      </c>
    </row>
    <row r="222" spans="1:6">
      <c r="A222" s="26" t="s">
        <v>445</v>
      </c>
      <c r="B222" s="35" t="s">
        <v>849</v>
      </c>
      <c r="C222" s="27">
        <v>68107</v>
      </c>
      <c r="D222" s="27">
        <v>20</v>
      </c>
      <c r="E222" s="27">
        <v>63</v>
      </c>
      <c r="F222" s="28">
        <v>68190</v>
      </c>
    </row>
    <row r="223" spans="1:6">
      <c r="A223" s="26" t="s">
        <v>447</v>
      </c>
      <c r="B223" s="35" t="s">
        <v>850</v>
      </c>
      <c r="C223" s="27">
        <v>11860</v>
      </c>
      <c r="D223" s="27">
        <v>48</v>
      </c>
      <c r="E223" s="27">
        <v>4</v>
      </c>
      <c r="F223" s="28">
        <v>11912</v>
      </c>
    </row>
    <row r="224" spans="1:6">
      <c r="A224" s="26" t="s">
        <v>449</v>
      </c>
      <c r="B224" s="35" t="s">
        <v>851</v>
      </c>
      <c r="C224" s="27">
        <v>57985</v>
      </c>
      <c r="D224" s="27">
        <v>19</v>
      </c>
      <c r="E224" s="27">
        <v>217</v>
      </c>
      <c r="F224" s="28">
        <v>58221</v>
      </c>
    </row>
    <row r="225" spans="1:6">
      <c r="A225" s="26" t="s">
        <v>451</v>
      </c>
      <c r="B225" s="35" t="s">
        <v>852</v>
      </c>
      <c r="C225" s="27">
        <v>43584</v>
      </c>
      <c r="D225" s="27">
        <v>30</v>
      </c>
      <c r="E225" s="27">
        <v>90</v>
      </c>
      <c r="F225" s="28">
        <v>43704</v>
      </c>
    </row>
    <row r="226" spans="1:6">
      <c r="A226" s="26" t="s">
        <v>453</v>
      </c>
      <c r="B226" s="35" t="s">
        <v>853</v>
      </c>
      <c r="C226" s="27">
        <v>55694</v>
      </c>
      <c r="D226" s="27">
        <v>55</v>
      </c>
      <c r="E226" s="27">
        <v>31</v>
      </c>
      <c r="F226" s="28">
        <v>55780</v>
      </c>
    </row>
    <row r="227" spans="1:6">
      <c r="A227" s="26" t="s">
        <v>455</v>
      </c>
      <c r="B227" s="35" t="s">
        <v>854</v>
      </c>
      <c r="C227" s="27">
        <v>24144</v>
      </c>
      <c r="D227" s="27">
        <v>16</v>
      </c>
      <c r="E227" s="27">
        <v>9</v>
      </c>
      <c r="F227" s="28">
        <v>24169</v>
      </c>
    </row>
    <row r="228" spans="1:6">
      <c r="A228" s="26" t="s">
        <v>457</v>
      </c>
      <c r="B228" s="35" t="s">
        <v>855</v>
      </c>
      <c r="C228" s="27">
        <v>141384</v>
      </c>
      <c r="D228" s="27">
        <v>185</v>
      </c>
      <c r="E228" s="27">
        <v>868</v>
      </c>
      <c r="F228" s="28">
        <v>142437</v>
      </c>
    </row>
    <row r="229" spans="1:6">
      <c r="A229" s="26" t="s">
        <v>459</v>
      </c>
      <c r="B229" s="35" t="s">
        <v>856</v>
      </c>
      <c r="C229" s="27">
        <v>44874</v>
      </c>
      <c r="D229" s="27">
        <v>52</v>
      </c>
      <c r="E229" s="27">
        <v>30</v>
      </c>
      <c r="F229" s="28">
        <v>44956</v>
      </c>
    </row>
    <row r="230" spans="1:6">
      <c r="A230" s="26" t="s">
        <v>461</v>
      </c>
      <c r="B230" s="35" t="s">
        <v>857</v>
      </c>
      <c r="C230" s="27">
        <v>105054</v>
      </c>
      <c r="D230" s="27">
        <v>93</v>
      </c>
      <c r="E230" s="27">
        <v>146</v>
      </c>
      <c r="F230" s="28">
        <v>105293</v>
      </c>
    </row>
    <row r="231" spans="1:6">
      <c r="A231" s="26" t="s">
        <v>463</v>
      </c>
      <c r="B231" s="35" t="s">
        <v>858</v>
      </c>
      <c r="C231" s="27">
        <v>12048</v>
      </c>
      <c r="D231" s="27">
        <v>19</v>
      </c>
      <c r="E231" s="27">
        <v>76</v>
      </c>
      <c r="F231" s="28">
        <v>12143</v>
      </c>
    </row>
    <row r="232" spans="1:6">
      <c r="A232" s="26" t="s">
        <v>465</v>
      </c>
      <c r="B232" s="35" t="s">
        <v>859</v>
      </c>
      <c r="C232" s="27">
        <v>24711</v>
      </c>
      <c r="D232" s="27">
        <v>3</v>
      </c>
      <c r="E232" s="27">
        <v>0</v>
      </c>
      <c r="F232" s="28">
        <v>24714</v>
      </c>
    </row>
    <row r="233" spans="1:6">
      <c r="A233" s="26" t="s">
        <v>467</v>
      </c>
      <c r="B233" s="35" t="s">
        <v>860</v>
      </c>
      <c r="C233" s="27">
        <v>16059</v>
      </c>
      <c r="D233" s="27">
        <v>28</v>
      </c>
      <c r="E233" s="27">
        <v>5</v>
      </c>
      <c r="F233" s="28">
        <v>16092</v>
      </c>
    </row>
    <row r="234" spans="1:6">
      <c r="A234" s="26" t="s">
        <v>469</v>
      </c>
      <c r="B234" s="35" t="s">
        <v>861</v>
      </c>
      <c r="C234" s="27">
        <v>10027</v>
      </c>
      <c r="D234" s="27">
        <v>1</v>
      </c>
      <c r="E234" s="27">
        <v>1</v>
      </c>
      <c r="F234" s="28">
        <v>10029</v>
      </c>
    </row>
    <row r="235" spans="1:6">
      <c r="A235" s="26" t="s">
        <v>471</v>
      </c>
      <c r="B235" s="35" t="s">
        <v>862</v>
      </c>
      <c r="C235" s="27">
        <v>19306</v>
      </c>
      <c r="D235" s="27">
        <v>18</v>
      </c>
      <c r="E235" s="27">
        <v>1</v>
      </c>
      <c r="F235" s="28">
        <v>19325</v>
      </c>
    </row>
    <row r="236" spans="1:6">
      <c r="A236" s="26" t="s">
        <v>473</v>
      </c>
      <c r="B236" s="35" t="s">
        <v>863</v>
      </c>
      <c r="C236" s="27">
        <v>8585</v>
      </c>
      <c r="D236" s="27">
        <v>6</v>
      </c>
      <c r="E236" s="27">
        <v>1</v>
      </c>
      <c r="F236" s="28">
        <v>8592</v>
      </c>
    </row>
    <row r="237" spans="1:6">
      <c r="A237" s="26" t="s">
        <v>475</v>
      </c>
      <c r="B237" s="35" t="s">
        <v>864</v>
      </c>
      <c r="C237" s="27">
        <v>12968</v>
      </c>
      <c r="D237" s="27">
        <v>4</v>
      </c>
      <c r="E237" s="27">
        <v>4</v>
      </c>
      <c r="F237" s="28">
        <v>12976</v>
      </c>
    </row>
    <row r="238" spans="1:6">
      <c r="A238" s="26" t="s">
        <v>477</v>
      </c>
      <c r="B238" s="35" t="s">
        <v>865</v>
      </c>
      <c r="C238" s="27">
        <v>40511</v>
      </c>
      <c r="D238" s="27">
        <v>25</v>
      </c>
      <c r="E238" s="27">
        <v>11</v>
      </c>
      <c r="F238" s="28">
        <v>40547</v>
      </c>
    </row>
    <row r="239" spans="1:6">
      <c r="A239" s="26" t="s">
        <v>479</v>
      </c>
      <c r="B239" s="35" t="s">
        <v>866</v>
      </c>
      <c r="C239" s="27">
        <v>12891</v>
      </c>
      <c r="D239" s="27">
        <v>40</v>
      </c>
      <c r="E239" s="27">
        <v>11</v>
      </c>
      <c r="F239" s="28">
        <v>12942</v>
      </c>
    </row>
    <row r="240" spans="1:6">
      <c r="A240" s="26" t="s">
        <v>481</v>
      </c>
      <c r="B240" s="35" t="s">
        <v>867</v>
      </c>
      <c r="C240" s="27">
        <v>82576</v>
      </c>
      <c r="D240" s="27">
        <v>53</v>
      </c>
      <c r="E240" s="27">
        <v>34</v>
      </c>
      <c r="F240" s="28">
        <v>82663</v>
      </c>
    </row>
    <row r="241" spans="1:6">
      <c r="A241" s="26" t="s">
        <v>483</v>
      </c>
      <c r="B241" s="35" t="s">
        <v>868</v>
      </c>
      <c r="C241" s="27">
        <v>8321</v>
      </c>
      <c r="D241" s="27">
        <v>26</v>
      </c>
      <c r="E241" s="27">
        <v>49</v>
      </c>
      <c r="F241" s="28">
        <v>8396</v>
      </c>
    </row>
    <row r="242" spans="1:6">
      <c r="A242" s="26" t="s">
        <v>485</v>
      </c>
      <c r="B242" s="35" t="s">
        <v>869</v>
      </c>
      <c r="C242" s="27">
        <v>11397</v>
      </c>
      <c r="D242" s="27">
        <v>6</v>
      </c>
      <c r="E242" s="27">
        <v>0</v>
      </c>
      <c r="F242" s="28">
        <v>11403</v>
      </c>
    </row>
    <row r="243" spans="1:6">
      <c r="A243" s="26" t="s">
        <v>487</v>
      </c>
      <c r="B243" s="35" t="s">
        <v>870</v>
      </c>
      <c r="C243" s="27">
        <v>7688</v>
      </c>
      <c r="D243" s="27">
        <v>0</v>
      </c>
      <c r="E243" s="27">
        <v>0</v>
      </c>
      <c r="F243" s="28">
        <v>7688</v>
      </c>
    </row>
    <row r="244" spans="1:6">
      <c r="A244" s="26" t="s">
        <v>489</v>
      </c>
      <c r="B244" s="35" t="s">
        <v>871</v>
      </c>
      <c r="C244" s="27">
        <v>42886</v>
      </c>
      <c r="D244" s="27">
        <v>17</v>
      </c>
      <c r="E244" s="27">
        <v>4</v>
      </c>
      <c r="F244" s="28">
        <v>42907</v>
      </c>
    </row>
    <row r="245" spans="1:6">
      <c r="A245" s="26" t="s">
        <v>491</v>
      </c>
      <c r="B245" s="35" t="s">
        <v>872</v>
      </c>
      <c r="C245" s="27">
        <v>3608</v>
      </c>
      <c r="D245" s="27">
        <v>0</v>
      </c>
      <c r="E245" s="27">
        <v>0</v>
      </c>
      <c r="F245" s="28">
        <v>3608</v>
      </c>
    </row>
    <row r="246" spans="1:6">
      <c r="A246" s="26" t="s">
        <v>492</v>
      </c>
      <c r="B246" s="35" t="s">
        <v>873</v>
      </c>
      <c r="C246" s="27">
        <v>7698</v>
      </c>
      <c r="D246" s="27">
        <v>4</v>
      </c>
      <c r="E246" s="27">
        <v>2</v>
      </c>
      <c r="F246" s="28">
        <v>7704</v>
      </c>
    </row>
    <row r="247" spans="1:6">
      <c r="A247" s="26" t="s">
        <v>494</v>
      </c>
      <c r="B247" s="35" t="s">
        <v>874</v>
      </c>
      <c r="C247" s="27">
        <v>13746</v>
      </c>
      <c r="D247" s="27">
        <v>7</v>
      </c>
      <c r="E247" s="27">
        <v>6</v>
      </c>
      <c r="F247" s="28">
        <v>13759</v>
      </c>
    </row>
    <row r="248" spans="1:6">
      <c r="A248" s="26" t="s">
        <v>496</v>
      </c>
      <c r="B248" s="35" t="s">
        <v>875</v>
      </c>
      <c r="C248" s="27">
        <v>6364</v>
      </c>
      <c r="D248" s="27">
        <v>3</v>
      </c>
      <c r="E248" s="27">
        <v>1</v>
      </c>
      <c r="F248" s="28">
        <v>6368</v>
      </c>
    </row>
    <row r="249" spans="1:6">
      <c r="A249" s="26" t="s">
        <v>498</v>
      </c>
      <c r="B249" s="35" t="s">
        <v>876</v>
      </c>
      <c r="C249" s="27">
        <v>15293</v>
      </c>
      <c r="D249" s="27">
        <v>2</v>
      </c>
      <c r="E249" s="27">
        <v>3</v>
      </c>
      <c r="F249" s="28">
        <v>15298</v>
      </c>
    </row>
    <row r="250" spans="1:6">
      <c r="A250" s="26" t="s">
        <v>500</v>
      </c>
      <c r="B250" s="35" t="s">
        <v>877</v>
      </c>
      <c r="C250" s="27">
        <v>8404</v>
      </c>
      <c r="D250" s="27">
        <v>0</v>
      </c>
      <c r="E250" s="27">
        <v>2</v>
      </c>
      <c r="F250" s="28">
        <v>8406</v>
      </c>
    </row>
    <row r="251" spans="1:6">
      <c r="A251" s="26" t="s">
        <v>502</v>
      </c>
      <c r="B251" s="35" t="s">
        <v>878</v>
      </c>
      <c r="C251" s="27">
        <v>6212</v>
      </c>
      <c r="D251" s="27">
        <v>0</v>
      </c>
      <c r="E251" s="27">
        <v>0</v>
      </c>
      <c r="F251" s="28">
        <v>6212</v>
      </c>
    </row>
    <row r="252" spans="1:6">
      <c r="A252" s="26" t="s">
        <v>504</v>
      </c>
      <c r="B252" s="35" t="s">
        <v>879</v>
      </c>
      <c r="C252" s="27">
        <v>7203</v>
      </c>
      <c r="D252" s="27">
        <v>4</v>
      </c>
      <c r="E252" s="27">
        <v>4</v>
      </c>
      <c r="F252" s="28">
        <v>7211</v>
      </c>
    </row>
    <row r="253" spans="1:6">
      <c r="A253" s="26" t="s">
        <v>506</v>
      </c>
      <c r="B253" s="35" t="s">
        <v>880</v>
      </c>
      <c r="C253" s="27">
        <v>18821</v>
      </c>
      <c r="D253" s="27">
        <v>7</v>
      </c>
      <c r="E253" s="27">
        <v>1</v>
      </c>
      <c r="F253" s="28">
        <v>18829</v>
      </c>
    </row>
    <row r="254" spans="1:6">
      <c r="A254" s="26" t="s">
        <v>508</v>
      </c>
      <c r="B254" s="35" t="s">
        <v>881</v>
      </c>
      <c r="C254" s="27">
        <v>14334</v>
      </c>
      <c r="D254" s="27">
        <v>10</v>
      </c>
      <c r="E254" s="27">
        <v>0</v>
      </c>
      <c r="F254" s="28">
        <v>14344</v>
      </c>
    </row>
    <row r="255" spans="1:6">
      <c r="A255" s="26" t="s">
        <v>510</v>
      </c>
      <c r="B255" s="35" t="s">
        <v>882</v>
      </c>
      <c r="C255" s="27">
        <v>49662</v>
      </c>
      <c r="D255" s="27">
        <v>12</v>
      </c>
      <c r="E255" s="27">
        <v>12</v>
      </c>
      <c r="F255" s="28">
        <v>49686</v>
      </c>
    </row>
    <row r="256" spans="1:6">
      <c r="A256" s="26" t="s">
        <v>512</v>
      </c>
      <c r="B256" s="35" t="s">
        <v>883</v>
      </c>
      <c r="C256" s="27">
        <v>5842</v>
      </c>
      <c r="D256" s="27">
        <v>3</v>
      </c>
      <c r="E256" s="27">
        <v>0</v>
      </c>
      <c r="F256" s="28">
        <v>5845</v>
      </c>
    </row>
    <row r="257" spans="1:6">
      <c r="A257" s="26" t="s">
        <v>514</v>
      </c>
      <c r="B257" s="35" t="s">
        <v>884</v>
      </c>
      <c r="C257" s="27">
        <v>8994</v>
      </c>
      <c r="D257" s="27">
        <v>10</v>
      </c>
      <c r="E257" s="27">
        <v>2</v>
      </c>
      <c r="F257" s="28">
        <v>9006</v>
      </c>
    </row>
    <row r="258" spans="1:6">
      <c r="A258" s="26" t="s">
        <v>516</v>
      </c>
      <c r="B258" s="35" t="s">
        <v>885</v>
      </c>
      <c r="C258" s="27">
        <v>13906</v>
      </c>
      <c r="D258" s="27">
        <v>1</v>
      </c>
      <c r="E258" s="27">
        <v>1</v>
      </c>
      <c r="F258" s="28">
        <v>13908</v>
      </c>
    </row>
    <row r="259" spans="1:6">
      <c r="A259" s="26" t="s">
        <v>518</v>
      </c>
      <c r="B259" s="35" t="s">
        <v>886</v>
      </c>
      <c r="C259" s="27">
        <v>16339</v>
      </c>
      <c r="D259" s="27">
        <v>3</v>
      </c>
      <c r="E259" s="27">
        <v>6</v>
      </c>
      <c r="F259" s="28">
        <v>16348</v>
      </c>
    </row>
    <row r="260" spans="1:6">
      <c r="A260" s="26" t="s">
        <v>520</v>
      </c>
      <c r="B260" s="35" t="s">
        <v>887</v>
      </c>
      <c r="C260" s="27">
        <v>23619</v>
      </c>
      <c r="D260" s="27">
        <v>2</v>
      </c>
      <c r="E260" s="27">
        <v>2</v>
      </c>
      <c r="F260" s="28">
        <v>23623</v>
      </c>
    </row>
    <row r="261" spans="1:6">
      <c r="A261" s="26" t="s">
        <v>522</v>
      </c>
      <c r="B261" s="35" t="s">
        <v>888</v>
      </c>
      <c r="C261" s="27">
        <v>17862</v>
      </c>
      <c r="D261" s="27">
        <v>10</v>
      </c>
      <c r="E261" s="27">
        <v>2</v>
      </c>
      <c r="F261" s="28">
        <v>17874</v>
      </c>
    </row>
    <row r="262" spans="1:6">
      <c r="A262" s="26" t="s">
        <v>524</v>
      </c>
      <c r="B262" s="35" t="s">
        <v>889</v>
      </c>
      <c r="C262" s="27">
        <v>10167</v>
      </c>
      <c r="D262" s="27">
        <v>2</v>
      </c>
      <c r="E262" s="27">
        <v>0</v>
      </c>
      <c r="F262" s="28">
        <v>10169</v>
      </c>
    </row>
    <row r="263" spans="1:6">
      <c r="A263" s="26" t="s">
        <v>526</v>
      </c>
      <c r="B263" s="35" t="s">
        <v>890</v>
      </c>
      <c r="C263" s="27">
        <v>8451</v>
      </c>
      <c r="D263" s="27">
        <v>7</v>
      </c>
      <c r="E263" s="27">
        <v>1</v>
      </c>
      <c r="F263" s="28">
        <v>8459</v>
      </c>
    </row>
    <row r="264" spans="1:6">
      <c r="A264" s="26" t="s">
        <v>528</v>
      </c>
      <c r="B264" s="35" t="s">
        <v>891</v>
      </c>
      <c r="C264" s="27">
        <v>12534</v>
      </c>
      <c r="D264" s="27">
        <v>6</v>
      </c>
      <c r="E264" s="27">
        <v>7</v>
      </c>
      <c r="F264" s="28">
        <v>12547</v>
      </c>
    </row>
    <row r="265" spans="1:6">
      <c r="A265" s="26" t="s">
        <v>530</v>
      </c>
      <c r="B265" s="35" t="s">
        <v>892</v>
      </c>
      <c r="C265" s="27">
        <v>8681</v>
      </c>
      <c r="D265" s="27">
        <v>6</v>
      </c>
      <c r="E265" s="27">
        <v>2</v>
      </c>
      <c r="F265" s="28">
        <v>8689</v>
      </c>
    </row>
    <row r="266" spans="1:6">
      <c r="A266" s="26" t="s">
        <v>532</v>
      </c>
      <c r="B266" s="35" t="s">
        <v>893</v>
      </c>
      <c r="C266" s="27">
        <v>7433</v>
      </c>
      <c r="D266" s="27">
        <v>4</v>
      </c>
      <c r="E266" s="27">
        <v>4</v>
      </c>
      <c r="F266" s="28">
        <v>7441</v>
      </c>
    </row>
    <row r="267" spans="1:6">
      <c r="A267" s="26" t="s">
        <v>534</v>
      </c>
      <c r="B267" s="35" t="s">
        <v>894</v>
      </c>
      <c r="C267" s="27">
        <v>2906</v>
      </c>
      <c r="D267" s="27">
        <v>0</v>
      </c>
      <c r="E267" s="27">
        <v>0</v>
      </c>
      <c r="F267" s="28">
        <v>2906</v>
      </c>
    </row>
    <row r="268" spans="1:6">
      <c r="A268" s="26" t="s">
        <v>536</v>
      </c>
      <c r="B268" s="35" t="s">
        <v>895</v>
      </c>
      <c r="C268" s="27">
        <v>10099</v>
      </c>
      <c r="D268" s="27">
        <v>5</v>
      </c>
      <c r="E268" s="27">
        <v>2</v>
      </c>
      <c r="F268" s="28">
        <v>10106</v>
      </c>
    </row>
    <row r="269" spans="1:6">
      <c r="A269" s="26" t="s">
        <v>538</v>
      </c>
      <c r="B269" s="35" t="s">
        <v>896</v>
      </c>
      <c r="C269" s="27">
        <v>10249</v>
      </c>
      <c r="D269" s="27">
        <v>21</v>
      </c>
      <c r="E269" s="27">
        <v>0</v>
      </c>
      <c r="F269" s="28">
        <v>10270</v>
      </c>
    </row>
    <row r="270" spans="1:6">
      <c r="A270" s="26" t="s">
        <v>540</v>
      </c>
      <c r="B270" s="35" t="s">
        <v>897</v>
      </c>
      <c r="C270" s="27">
        <v>6603</v>
      </c>
      <c r="D270" s="27">
        <v>1</v>
      </c>
      <c r="E270" s="27">
        <v>1</v>
      </c>
      <c r="F270" s="28">
        <v>6605</v>
      </c>
    </row>
    <row r="271" spans="1:6">
      <c r="A271" s="26" t="s">
        <v>542</v>
      </c>
      <c r="B271" s="35" t="s">
        <v>898</v>
      </c>
      <c r="C271" s="27">
        <v>14912</v>
      </c>
      <c r="D271" s="27">
        <v>10</v>
      </c>
      <c r="E271" s="27">
        <v>4</v>
      </c>
      <c r="F271" s="28">
        <v>14926</v>
      </c>
    </row>
    <row r="272" spans="1:6">
      <c r="A272" s="26" t="s">
        <v>544</v>
      </c>
      <c r="B272" s="35" t="s">
        <v>899</v>
      </c>
      <c r="C272" s="27">
        <v>12731</v>
      </c>
      <c r="D272" s="27">
        <v>2</v>
      </c>
      <c r="E272" s="27">
        <v>2</v>
      </c>
      <c r="F272" s="28">
        <v>12735</v>
      </c>
    </row>
    <row r="273" spans="1:6">
      <c r="A273" s="26" t="s">
        <v>546</v>
      </c>
      <c r="B273" s="35" t="s">
        <v>900</v>
      </c>
      <c r="C273" s="27">
        <v>5221</v>
      </c>
      <c r="D273" s="27">
        <v>7</v>
      </c>
      <c r="E273" s="27">
        <v>0</v>
      </c>
      <c r="F273" s="28">
        <v>5228</v>
      </c>
    </row>
    <row r="274" spans="1:6">
      <c r="A274" s="26" t="s">
        <v>548</v>
      </c>
      <c r="B274" s="35" t="s">
        <v>901</v>
      </c>
      <c r="C274" s="27">
        <v>4810</v>
      </c>
      <c r="D274" s="27">
        <v>5</v>
      </c>
      <c r="E274" s="27">
        <v>0</v>
      </c>
      <c r="F274" s="28">
        <v>4815</v>
      </c>
    </row>
    <row r="275" spans="1:6">
      <c r="A275" s="26" t="s">
        <v>550</v>
      </c>
      <c r="B275" s="35" t="s">
        <v>902</v>
      </c>
      <c r="C275" s="27">
        <v>7135</v>
      </c>
      <c r="D275" s="27">
        <v>1</v>
      </c>
      <c r="E275" s="27">
        <v>1</v>
      </c>
      <c r="F275" s="28">
        <v>7137</v>
      </c>
    </row>
    <row r="276" spans="1:6">
      <c r="A276" s="26" t="s">
        <v>552</v>
      </c>
      <c r="B276" s="35" t="s">
        <v>903</v>
      </c>
      <c r="C276" s="27">
        <v>24822</v>
      </c>
      <c r="D276" s="27">
        <v>9</v>
      </c>
      <c r="E276" s="27">
        <v>5</v>
      </c>
      <c r="F276" s="28">
        <v>24836</v>
      </c>
    </row>
    <row r="277" spans="1:6">
      <c r="A277" s="26" t="s">
        <v>554</v>
      </c>
      <c r="B277" s="35" t="s">
        <v>904</v>
      </c>
      <c r="C277" s="27">
        <v>5970</v>
      </c>
      <c r="D277" s="27">
        <v>0</v>
      </c>
      <c r="E277" s="27">
        <v>0</v>
      </c>
      <c r="F277" s="28">
        <v>5970</v>
      </c>
    </row>
    <row r="278" spans="1:6">
      <c r="A278" s="26" t="s">
        <v>556</v>
      </c>
      <c r="B278" s="35" t="s">
        <v>905</v>
      </c>
      <c r="C278" s="27">
        <v>92390</v>
      </c>
      <c r="D278" s="27">
        <v>26</v>
      </c>
      <c r="E278" s="27">
        <v>11</v>
      </c>
      <c r="F278" s="28">
        <v>92427</v>
      </c>
    </row>
    <row r="279" spans="1:6">
      <c r="A279" s="26" t="s">
        <v>558</v>
      </c>
      <c r="B279" s="35" t="s">
        <v>906</v>
      </c>
      <c r="C279" s="27">
        <v>8965</v>
      </c>
      <c r="D279" s="27">
        <v>2</v>
      </c>
      <c r="E279" s="27">
        <v>3</v>
      </c>
      <c r="F279" s="28">
        <v>8970</v>
      </c>
    </row>
    <row r="280" spans="1:6">
      <c r="A280" s="26" t="s">
        <v>560</v>
      </c>
      <c r="B280" s="35" t="s">
        <v>907</v>
      </c>
      <c r="C280" s="27">
        <v>12285</v>
      </c>
      <c r="D280" s="27">
        <v>24</v>
      </c>
      <c r="E280" s="27">
        <v>20</v>
      </c>
      <c r="F280" s="28">
        <v>12329</v>
      </c>
    </row>
    <row r="281" spans="1:6">
      <c r="A281" s="26" t="s">
        <v>562</v>
      </c>
      <c r="B281" s="35" t="s">
        <v>908</v>
      </c>
      <c r="C281" s="27">
        <v>32711</v>
      </c>
      <c r="D281" s="27">
        <v>1</v>
      </c>
      <c r="E281" s="27">
        <v>6</v>
      </c>
      <c r="F281" s="28">
        <v>32718</v>
      </c>
    </row>
    <row r="282" spans="1:6">
      <c r="A282" s="26" t="s">
        <v>564</v>
      </c>
      <c r="B282" s="35" t="s">
        <v>909</v>
      </c>
      <c r="C282" s="27">
        <v>106144</v>
      </c>
      <c r="D282" s="27">
        <v>120</v>
      </c>
      <c r="E282" s="27">
        <v>72</v>
      </c>
      <c r="F282" s="28">
        <v>106336</v>
      </c>
    </row>
    <row r="283" spans="1:6">
      <c r="A283" s="26" t="s">
        <v>566</v>
      </c>
      <c r="B283" s="35" t="s">
        <v>910</v>
      </c>
      <c r="C283" s="27">
        <v>20584</v>
      </c>
      <c r="D283" s="27">
        <v>9</v>
      </c>
      <c r="E283" s="27">
        <v>6</v>
      </c>
      <c r="F283" s="28">
        <v>20599</v>
      </c>
    </row>
    <row r="284" spans="1:6">
      <c r="A284" s="26" t="s">
        <v>568</v>
      </c>
      <c r="B284" s="35" t="s">
        <v>911</v>
      </c>
      <c r="C284" s="27">
        <v>9873</v>
      </c>
      <c r="D284" s="27">
        <v>8</v>
      </c>
      <c r="E284" s="27">
        <v>1</v>
      </c>
      <c r="F284" s="28">
        <v>9882</v>
      </c>
    </row>
    <row r="285" spans="1:6">
      <c r="A285" s="26" t="s">
        <v>570</v>
      </c>
      <c r="B285" s="35" t="s">
        <v>912</v>
      </c>
      <c r="C285" s="27">
        <v>3009</v>
      </c>
      <c r="D285" s="27">
        <v>2</v>
      </c>
      <c r="E285" s="27">
        <v>2</v>
      </c>
      <c r="F285" s="28">
        <v>3013</v>
      </c>
    </row>
    <row r="286" spans="1:6">
      <c r="A286" s="26" t="s">
        <v>572</v>
      </c>
      <c r="B286" s="35" t="s">
        <v>913</v>
      </c>
      <c r="C286" s="27">
        <v>13978</v>
      </c>
      <c r="D286" s="27">
        <v>9</v>
      </c>
      <c r="E286" s="27">
        <v>17</v>
      </c>
      <c r="F286" s="28">
        <v>14004</v>
      </c>
    </row>
    <row r="287" spans="1:6">
      <c r="A287" s="26" t="s">
        <v>574</v>
      </c>
      <c r="B287" s="35" t="s">
        <v>914</v>
      </c>
      <c r="C287" s="27">
        <v>39853</v>
      </c>
      <c r="D287" s="27">
        <v>39</v>
      </c>
      <c r="E287" s="27">
        <v>50</v>
      </c>
      <c r="F287" s="28">
        <v>39942</v>
      </c>
    </row>
    <row r="288" spans="1:6">
      <c r="A288" s="26" t="s">
        <v>576</v>
      </c>
      <c r="B288" s="35" t="s">
        <v>915</v>
      </c>
      <c r="C288" s="27">
        <v>7487</v>
      </c>
      <c r="D288" s="27">
        <v>4</v>
      </c>
      <c r="E288" s="27">
        <v>2</v>
      </c>
      <c r="F288" s="28">
        <v>7493</v>
      </c>
    </row>
    <row r="289" spans="1:6">
      <c r="A289" s="26" t="s">
        <v>578</v>
      </c>
      <c r="B289" s="35" t="s">
        <v>916</v>
      </c>
      <c r="C289" s="27">
        <v>5991</v>
      </c>
      <c r="D289" s="27">
        <v>0</v>
      </c>
      <c r="E289" s="27">
        <v>3</v>
      </c>
      <c r="F289" s="28">
        <v>5994</v>
      </c>
    </row>
    <row r="290" spans="1:6">
      <c r="A290" s="26" t="s">
        <v>580</v>
      </c>
      <c r="B290" s="35" t="s">
        <v>917</v>
      </c>
      <c r="C290" s="27">
        <v>5146</v>
      </c>
      <c r="D290" s="27">
        <v>34</v>
      </c>
      <c r="E290" s="27">
        <v>18</v>
      </c>
      <c r="F290" s="28">
        <v>5198</v>
      </c>
    </row>
    <row r="291" spans="1:6">
      <c r="A291" s="26" t="s">
        <v>582</v>
      </c>
      <c r="B291" s="35" t="s">
        <v>918</v>
      </c>
      <c r="C291" s="27">
        <v>5391</v>
      </c>
      <c r="D291" s="27">
        <v>16</v>
      </c>
      <c r="E291" s="27">
        <v>1</v>
      </c>
      <c r="F291" s="28">
        <v>5408</v>
      </c>
    </row>
    <row r="292" spans="1:6">
      <c r="A292" s="26" t="s">
        <v>584</v>
      </c>
      <c r="B292" s="35" t="s">
        <v>919</v>
      </c>
      <c r="C292" s="27">
        <v>12872</v>
      </c>
      <c r="D292" s="27">
        <v>6</v>
      </c>
      <c r="E292" s="27">
        <v>2</v>
      </c>
      <c r="F292" s="28">
        <v>12880</v>
      </c>
    </row>
    <row r="293" spans="1:6">
      <c r="A293" s="26" t="s">
        <v>586</v>
      </c>
      <c r="B293" s="35" t="s">
        <v>920</v>
      </c>
      <c r="C293" s="27">
        <v>4735</v>
      </c>
      <c r="D293" s="27">
        <v>4</v>
      </c>
      <c r="E293" s="27">
        <v>1</v>
      </c>
      <c r="F293" s="28">
        <v>4740</v>
      </c>
    </row>
    <row r="294" spans="1:6">
      <c r="A294" s="26" t="s">
        <v>588</v>
      </c>
      <c r="B294" s="35" t="s">
        <v>921</v>
      </c>
      <c r="C294" s="27">
        <v>65014</v>
      </c>
      <c r="D294" s="27">
        <v>31</v>
      </c>
      <c r="E294" s="27">
        <v>5</v>
      </c>
      <c r="F294" s="28">
        <v>65050</v>
      </c>
    </row>
    <row r="295" spans="1:6">
      <c r="A295" s="26" t="s">
        <v>590</v>
      </c>
      <c r="B295" s="35" t="s">
        <v>922</v>
      </c>
      <c r="C295" s="27">
        <v>6344</v>
      </c>
      <c r="D295" s="27">
        <v>2</v>
      </c>
      <c r="E295" s="27">
        <v>0</v>
      </c>
      <c r="F295" s="28">
        <v>6346</v>
      </c>
    </row>
    <row r="296" spans="1:6">
      <c r="A296" s="26" t="s">
        <v>592</v>
      </c>
      <c r="B296" s="35" t="s">
        <v>923</v>
      </c>
      <c r="C296" s="27">
        <v>28527</v>
      </c>
      <c r="D296" s="27">
        <v>9</v>
      </c>
      <c r="E296" s="27">
        <v>2</v>
      </c>
      <c r="F296" s="28">
        <v>28538</v>
      </c>
    </row>
    <row r="297" spans="1:6">
      <c r="A297" s="26" t="s">
        <v>594</v>
      </c>
      <c r="B297" s="35" t="s">
        <v>924</v>
      </c>
      <c r="C297" s="27">
        <v>10458</v>
      </c>
      <c r="D297" s="27">
        <v>5</v>
      </c>
      <c r="E297" s="27">
        <v>3</v>
      </c>
      <c r="F297" s="28">
        <v>10466</v>
      </c>
    </row>
    <row r="298" spans="1:6">
      <c r="A298" s="26" t="s">
        <v>596</v>
      </c>
      <c r="B298" s="35" t="s">
        <v>925</v>
      </c>
      <c r="C298" s="27">
        <v>33118</v>
      </c>
      <c r="D298" s="27">
        <v>11</v>
      </c>
      <c r="E298" s="27">
        <v>6</v>
      </c>
      <c r="F298" s="28">
        <v>33135</v>
      </c>
    </row>
    <row r="299" spans="1:6">
      <c r="A299" s="26" t="s">
        <v>598</v>
      </c>
      <c r="B299" s="35" t="s">
        <v>926</v>
      </c>
      <c r="C299" s="27">
        <v>19322</v>
      </c>
      <c r="D299" s="27">
        <v>1</v>
      </c>
      <c r="E299" s="27">
        <v>1</v>
      </c>
      <c r="F299" s="28">
        <v>19324</v>
      </c>
    </row>
    <row r="300" spans="1:6">
      <c r="A300" s="26" t="s">
        <v>600</v>
      </c>
      <c r="B300" s="35" t="s">
        <v>927</v>
      </c>
      <c r="C300" s="27">
        <v>3910</v>
      </c>
      <c r="D300" s="27">
        <v>2</v>
      </c>
      <c r="E300" s="27">
        <v>1</v>
      </c>
      <c r="F300" s="28">
        <v>3913</v>
      </c>
    </row>
    <row r="301" spans="1:6">
      <c r="A301" s="26" t="s">
        <v>602</v>
      </c>
      <c r="B301" s="35" t="s">
        <v>928</v>
      </c>
      <c r="C301" s="27">
        <v>3692</v>
      </c>
      <c r="D301" s="27">
        <v>0</v>
      </c>
      <c r="E301" s="27">
        <v>0</v>
      </c>
      <c r="F301" s="28">
        <v>3692</v>
      </c>
    </row>
    <row r="302" spans="1:6">
      <c r="A302" s="26" t="s">
        <v>604</v>
      </c>
      <c r="B302" s="35" t="s">
        <v>929</v>
      </c>
      <c r="C302" s="27">
        <v>4944</v>
      </c>
      <c r="D302" s="27">
        <v>6</v>
      </c>
      <c r="E302" s="27">
        <v>1</v>
      </c>
      <c r="F302" s="28">
        <v>4951</v>
      </c>
    </row>
    <row r="303" spans="1:6">
      <c r="A303" s="26" t="s">
        <v>606</v>
      </c>
      <c r="B303" s="35" t="s">
        <v>930</v>
      </c>
      <c r="C303" s="27">
        <v>4417</v>
      </c>
      <c r="D303" s="27">
        <v>23</v>
      </c>
      <c r="E303" s="27">
        <v>9</v>
      </c>
      <c r="F303" s="28">
        <v>4449</v>
      </c>
    </row>
    <row r="304" spans="1:6">
      <c r="A304" s="26" t="s">
        <v>608</v>
      </c>
      <c r="B304" s="35" t="s">
        <v>931</v>
      </c>
      <c r="C304" s="27">
        <v>5946</v>
      </c>
      <c r="D304" s="27">
        <v>7</v>
      </c>
      <c r="E304" s="27">
        <v>0</v>
      </c>
      <c r="F304" s="28">
        <v>5953</v>
      </c>
    </row>
    <row r="305" spans="1:6">
      <c r="A305" s="26" t="s">
        <v>610</v>
      </c>
      <c r="B305" s="35" t="s">
        <v>932</v>
      </c>
      <c r="C305" s="27">
        <v>3215</v>
      </c>
      <c r="D305" s="27">
        <v>12</v>
      </c>
      <c r="E305" s="27">
        <v>3</v>
      </c>
      <c r="F305" s="28">
        <v>3230</v>
      </c>
    </row>
    <row r="306" spans="1:6">
      <c r="A306" s="26" t="s">
        <v>612</v>
      </c>
      <c r="B306" s="35" t="s">
        <v>933</v>
      </c>
      <c r="C306" s="27">
        <v>12967</v>
      </c>
      <c r="D306" s="27">
        <v>35</v>
      </c>
      <c r="E306" s="27">
        <v>7</v>
      </c>
      <c r="F306" s="28">
        <v>13009</v>
      </c>
    </row>
    <row r="307" spans="1:6">
      <c r="A307" s="26" t="s">
        <v>613</v>
      </c>
      <c r="B307" s="35" t="s">
        <v>934</v>
      </c>
      <c r="C307" s="27">
        <v>1266</v>
      </c>
      <c r="D307" s="27">
        <v>20</v>
      </c>
      <c r="E307" s="27">
        <v>2</v>
      </c>
      <c r="F307" s="28">
        <v>1288</v>
      </c>
    </row>
    <row r="308" spans="1:6">
      <c r="A308" s="26" t="s">
        <v>615</v>
      </c>
      <c r="B308" s="35" t="s">
        <v>935</v>
      </c>
      <c r="C308" s="27">
        <v>1819</v>
      </c>
      <c r="D308" s="27">
        <v>2</v>
      </c>
      <c r="E308" s="27">
        <v>0</v>
      </c>
      <c r="F308" s="28">
        <v>1821</v>
      </c>
    </row>
    <row r="309" spans="1:6">
      <c r="A309" s="36" t="s">
        <v>617</v>
      </c>
      <c r="B309" s="37" t="s">
        <v>936</v>
      </c>
      <c r="C309" s="38">
        <v>345</v>
      </c>
      <c r="D309" s="38">
        <v>2</v>
      </c>
      <c r="E309" s="38">
        <v>2</v>
      </c>
      <c r="F309" s="39">
        <v>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Mandatos</vt:lpstr>
      <vt:lpstr>BDRE_CM_AM_20210615</vt:lpstr>
      <vt:lpstr>Mandatos!Títulos_de_Impressão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Emílio Fialho</dc:creator>
  <cp:lastModifiedBy>Luis Malaquias</cp:lastModifiedBy>
  <cp:lastPrinted>2021-07-12T10:30:47Z</cp:lastPrinted>
  <dcterms:created xsi:type="dcterms:W3CDTF">2017-08-03T22:07:10Z</dcterms:created>
  <dcterms:modified xsi:type="dcterms:W3CDTF">2021-07-12T10:30:53Z</dcterms:modified>
</cp:coreProperties>
</file>