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P:\03 PROCEDIMENTOS CNE\01 CONTRATAÇÃO PÚBLICA\2_Procedimentos\2025\3_Concurso Público\CP06_Conceção campanha PR 2026\02_Peças\"/>
    </mc:Choice>
  </mc:AlternateContent>
  <xr:revisionPtr revIDLastSave="0" documentId="13_ncr:1_{EA2949E3-FC2D-4E49-B568-78DE25E6A569}" xr6:coauthVersionLast="47" xr6:coauthVersionMax="47" xr10:uidLastSave="{00000000-0000-0000-0000-000000000000}"/>
  <workbookProtection workbookAlgorithmName="SHA-512" workbookHashValue="y2ALmLWGNmc88OIrCry+Kp6KxdmzmRLpnMkJLyO7hD2vYIRQ/6oJ0STVYRIUmht+RMB3xLiXEn2RpD/FOScKIA==" workbookSaltValue="8/J5xVTziA1XjkeecHH2Kw==" workbookSpinCount="100000" lockStructure="1"/>
  <bookViews>
    <workbookView xWindow="28680" yWindow="-120" windowWidth="29040" windowHeight="15720" xr2:uid="{00000000-000D-0000-FFFF-FFFF00000000}"/>
  </bookViews>
  <sheets>
    <sheet name="Tabel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0" i="1" l="1"/>
  <c r="C50" i="1"/>
  <c r="D43" i="1"/>
  <c r="C43" i="1"/>
  <c r="D52" i="1" l="1"/>
  <c r="C52" i="1"/>
</calcChain>
</file>

<file path=xl/sharedStrings.xml><?xml version="1.0" encoding="utf-8"?>
<sst xmlns="http://schemas.openxmlformats.org/spreadsheetml/2006/main" count="50" uniqueCount="48">
  <si>
    <r>
      <rPr>
        <b/>
        <sz val="12"/>
        <color theme="1"/>
        <rFont val="PF DinText Pro"/>
      </rPr>
      <t>Campanha de esclarecimento cívico no âmbito da eleição do Presidente da República 2026</t>
    </r>
    <r>
      <rPr>
        <sz val="12"/>
        <color theme="1"/>
        <rFont val="PF DinText Pro"/>
      </rPr>
      <t xml:space="preserve">
Concurso Público n.º 06/2025/CP/CC
</t>
    </r>
    <r>
      <rPr>
        <i/>
        <sz val="12"/>
        <color theme="1"/>
        <rFont val="PF DinText Pro"/>
      </rPr>
      <t>Concurso de Conceção Simplificado</t>
    </r>
  </si>
  <si>
    <t>TABELA DE CUSTOS - ANEXO III aos Termos de Referência
Descrição dos serviços e materiais referidos na cláusula 2.ª do Caderno de Encargos</t>
  </si>
  <si>
    <t>Descrição</t>
  </si>
  <si>
    <t>Custo S/IVA</t>
  </si>
  <si>
    <t>Custo C/IVA ou outros Impostos</t>
  </si>
  <si>
    <r>
      <t>Aquisição dos serviços de conceção (</t>
    </r>
    <r>
      <rPr>
        <b/>
        <sz val="12"/>
        <rFont val="PF DinText Pro"/>
      </rPr>
      <t>inclui eventual 2.º sufrágio</t>
    </r>
    <r>
      <rPr>
        <sz val="12"/>
        <rFont val="PF DinText Pro"/>
      </rPr>
      <t>)</t>
    </r>
  </si>
  <si>
    <t>MATERIAIS / RECURSOS RELATIVOS AO 1.º SUFRÁGIO</t>
  </si>
  <si>
    <t>Realização, produção e pós-produção de anúncio(s) televisivo(s), acompanhado(s) de língua gestual portuguesa - cuja janela deve abranger 1/6 do ecrã -, e de legendagem, nos formatos digitais adequados a cada órgão de comunicação social que os vai emitir, sobre os seguintes temas e com as seguintes durações máximas:
- Apelo ao voto/significado da eleição, até 20 segundos;
- Voto antecipado em mobilidade, até 20 segundos;
- Voto antecipado doentes internados e presos, até 20 segundos;
- Onde voto, até 20 segundos;
- Votação no estrangeiro, até 20 segundos.</t>
  </si>
  <si>
    <t>Realização, produção e pós-produção de spot(s) radiofónico(s), nos formatos digitais adequados a cada órgão de comunicação social que os vai emitir, sobre os temas e com as durações referidas no inciso anterior</t>
  </si>
  <si>
    <t>Produção do(s) anúncio(s) de imprensa, adaptação gráfica e respetivas artes finais ajustável(eis) aos diferentes formatos das publicações, sobre os temas referidos</t>
  </si>
  <si>
    <t>Realização e produção de quaisquer outros materiais/recursos dirigidos aos estudantes do ensino superior recenseados em território nacional no que respeita ao voto antecipado em mobilidade</t>
  </si>
  <si>
    <t>Realização e produção dos seguintes materiais/recursos que integrem a campanha, destinada aos cidadãos nacionais residentes/recenseados no estrangeiro, que inclui obrigatoriamente:
- Um folheto (adaptação gráfica e arte final);
- A produção de anúncio(s) nas redes sociais e em sítios na Internet.</t>
  </si>
  <si>
    <t>Realização e produção de quaisquer outros materiais/recursos que integrem a proposta, destinada quer aos cidadãos nacionais recenseados em território nacional, quer aos cidadãos nacionais residentes/recenseados no estrangeiro</t>
  </si>
  <si>
    <t>Adaptação dos anúncios televisivos e radiofónicos para difusão no sítio da CNE (1.º e 2.º sufrágios)</t>
  </si>
  <si>
    <t>Produção de um elemento gráfico com imagem e cores adaptadas ao layout do sítio (com uma dimensão de 200x200 pixels e 96 pontos de resolução) alusivo à eleição e com o logótipo da campanha (1.º e 2.º sufrágios)</t>
  </si>
  <si>
    <t>Produção dos seguintes banners estáticos, com dimensão de 700x175 pixels e 96 pontos de resolução (1.º e 2.º sufrágios):
- Um banner alusivo à eleição, com indicação da data da mesma;
- Um banner alusivo ao escrutínio provisório da eleição;
- Um banner alusivo ao mapa oficial com os resultados da eleição.</t>
  </si>
  <si>
    <t>Elemento gráfico, alusivo a “Sondagens no dia da eleição”, para as credencias dos entrevistadores, com a dimensão de 552x129 pixéis e 96 pontos de resolução</t>
  </si>
  <si>
    <t>Produção de elementos gráficos com imagem e cores adaptadas ao layout do sítio (com uma dimensão de 200x65 pixels e 96 pontos de resolução), alusivos, pelo menos, aos seguintes tópicos (1.º e 2.º sufrágios): 
- Pessoas com deficiência;
- FAQ - “Perguntas Frequentes”;
- Voto antecipado;
- Voto no estrangeiro;
- Reunião para escolha dos membros de mesa;
- Membros de mesa – documentação de apoio;
- Tempos de antena;
- Sondagens no dia da eleição;
- Transporte organizados de eleitores;
- Centros de saúde no dia da eleição.</t>
  </si>
  <si>
    <t>Materiais/recursos para as páginas oficiais da CNE nas redes sociais (Facebook, Instagram, Twitter, LinkedIn e Youtube):
- Banners para capas das plataformas Facebook, X (anteriormente Twitter), LinkedIn e Youtube, com as dimensões adequadas a cada plataforma;
- Imagens/Publicações para as plataformas Facebook, Instagram, X, LinkedIn, com as dimensões adequadas a cada plataforma;
- Adaptação dos spots de televisão e radiofónicos paras as plataformas Facebook, Instagram, X, LinkedIn e Youtube, com as dimensões adequadas a cada plataforma.</t>
  </si>
  <si>
    <t>Adaptação gráfica e arte final de 3 folhetos (documentos explicativos) relativos ao exercício do voto antecipado: 
- Presos e doentes internados (1.º e 2.º sufrágio);
- Cidadãos recenseados no território nacional e deslocados no estrangeiro (1.º e 2.º sufrágio);
- Restantes cidadãos – voto antecipado em mobilidade, destinados ao envio por correio eletrónico e disponibilização no sítio oficial da CNE na Internet (1.º e 2.º sufrágio).</t>
  </si>
  <si>
    <t>Adaptação gráfica e arte final do “Caderno de Apoio à Eleição”, incluindo capa e conteúdo, com texto a fornecer pela CNE, com até aproximadamente 50 páginas (1.º sufrágio)</t>
  </si>
  <si>
    <t>Impressão de 308 cópias do ofício a ceder pela CNE, dirigido às Câmaras Municipais (a remeter com os materiais destinados às mesas de voto)</t>
  </si>
  <si>
    <t>Adaptação gráfica e arte final de cartaz alusivo aos modelos de protestos e reclamações destinado a ser usado nas secções de voto (formato 48X68 cms) (1.º sufrágio)</t>
  </si>
  <si>
    <t>Produção de 14 000 exemplares do cartaz alusivo aos modelos de protestos e reclamações destinado a ser usado nas secções de voto (formato 48X68 cms) (1.º sufrágio)</t>
  </si>
  <si>
    <t>Produção de 14 000 exemplares de nota explicativa dos materiais do dia do voto antecipado em mobilidade e do dia da eleição, composta por uma folha A4 impressa numa só face a P/B, com texto cedido pela CNE (1.º sufrágio)</t>
  </si>
  <si>
    <t>Adaptação gráfica e arte final do caderno “Esclarecimentos dia da eleição”, incluindo capa e conteúdo, com texto a fornecer pela CNE, com até aproximadamente 30 páginas (1.º sufrágio)</t>
  </si>
  <si>
    <t>Produção de 13 000 exemplares do caderno “Esclarecimentos dia da eleição”, em papel e formato A4, com capa e contracapa a cores e interior a P/B (1.º sufrágio)</t>
  </si>
  <si>
    <t>Adaptação gráfica e arte final do caderno “Esclarecimentos dia do voto antecipado em mobilidade”, incluindo capa e conteúdo, com texto a fornecer pela CNE, com até aproximadamente 20 páginas</t>
  </si>
  <si>
    <t>Produção de 1000 exemplares do caderno “Esclarecimentos dia do voto antecipado em mobilidade”, em papel e formato A4, com capa e contracapa a cores e interior a P/B</t>
  </si>
  <si>
    <t>Adaptação gráfica e arte final do caderno “Esclarecimentos dia da eleição - Estrangeiro”, incluindo capa e conteúdo, com texto a fornecer pela CNE, com até aproximadamente 30 páginas (1.º sufrágio)</t>
  </si>
  <si>
    <t>Criação de template digital, alinhado com a linha gráfica dos restantes materiais referidos atrás, em formato Word e PPT (para usar em publicações escritas ou em qualquer outro material, em formato que possibilite a edição de título/subtítulo e outros elementos de texto) (1.º e 2.º sufrágios)</t>
  </si>
  <si>
    <t>Embalamento, handling e envio dos materiais destinados às assembleias de voto (1.º sufrágio):
- Ofício a dirigir aos Presidente das Câmaras Municipais;
- Nota explicativa dos materiais do dia do voto antecipado em mobilidade e do dia da eleição; 
- Caderno “Esclarecimentos Dia do voto antecipado em mobilidade”;
- Caderno “Esclarecimentos Dia da Eleição”;
- Esferográficas (cedidas pela CNE);
- Cartaz alusivo aos modelos de protestos e reclamações;
- Cadernos 1 e 2 de modelos de protestos e reclamações cedidos pela CNE.</t>
  </si>
  <si>
    <t xml:space="preserve">Negociação dos espaços publicitários e planeamento de meios e inserções, relativos ao 1.º sufrágio e eventual 2.º sufrágio, tendo em consideração que os respetivos custos da difusão da campanha </t>
  </si>
  <si>
    <t>Entrega ou envio dos materiais/recursos necessários à divulgação da campanha em cada um dos órgãos de comunicação social ou diferentes meios envolvidos (1.º e 2.º sufrágios)</t>
  </si>
  <si>
    <t>Acompanhamento da execução da campanha nos vários meios e, sem prejuízo da prestação de informação sempre que solicitada no quadro das prestações contratadas, apresentação de um relatório final devidamente circunstanciado referente à execução global da campanha e ao seu impacto (1.º e 2.º sufrágios)</t>
  </si>
  <si>
    <t>MATERIAIS/RECURSOS/OUTROS SERVIÇOS CASO SE REALIZE O 2.º SUFRÁGIO</t>
  </si>
  <si>
    <t>Realização, produção e pós-produção de anúncio(s) televisivo(s), acompanhado(s) de língua gestual portuguesa - cuja janela deve abranger 1/6 do ecrã -, e de legendagem, nos formatos digitais adequados a cada órgão de comunicação social que os vai emitir / adaptação ao 2.º sufrágio do(s) anúncio(s) televisivo(s)</t>
  </si>
  <si>
    <t>Realização, produção e pós-produção de spot(s) radiofónico(s), nos formatos digitais adequados a cada órgão de comunicação social que os vai emitir / adaptação ao 2.º sufrágio do(s) spot(s) radiofónico(s)</t>
  </si>
  <si>
    <t>Produção do(s) anúncio(s) de imprensa, adaptação gráfica e respetivas artes finais ajustável(eis) aos diferentes formatos das publicações</t>
  </si>
  <si>
    <t>Produção de anúncio(s) nas redes sociais e em sítios na Internet destinados aos cidadãos nacionais residentes/recenseados no estrangeiro</t>
  </si>
  <si>
    <t xml:space="preserve">Realização e produção de quaisquer outros materiais/recursos que integrem a proposta [Indicar em separado cada material/recurso] </t>
  </si>
  <si>
    <t>Realização e produção de quaisquer outros materiais/recursos, destinada quer aos cidadãos nacionais recenseados em território nacional, quer aos cidadãos nacionais residentes/recenseados no estrangeiro</t>
  </si>
  <si>
    <t>Total</t>
  </si>
  <si>
    <t>Meios de difusão da campanha de esclarecimento cívico</t>
  </si>
  <si>
    <t>1.º SUFRÁGIO</t>
  </si>
  <si>
    <t>Estimativa dos custos relativos às inserções</t>
  </si>
  <si>
    <t>2.º SUFRÁGIO</t>
  </si>
  <si>
    <t>Total global (serviços+inserções)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</si>
</sst>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
  </numFmts>
  <fonts count="14" x14ac:knownFonts="1">
    <font>
      <sz val="11"/>
      <color theme="1"/>
      <name val="Calibri"/>
      <family val="2"/>
      <scheme val="minor"/>
    </font>
    <font>
      <sz val="11"/>
      <color theme="1"/>
      <name val="Calibri"/>
      <family val="2"/>
      <scheme val="minor"/>
    </font>
    <font>
      <sz val="11"/>
      <color theme="1"/>
      <name val="PF DinText Pro"/>
    </font>
    <font>
      <sz val="11"/>
      <name val="PF DinText Pro"/>
    </font>
    <font>
      <sz val="12"/>
      <color theme="1"/>
      <name val="PF DinText Pro"/>
    </font>
    <font>
      <b/>
      <sz val="12"/>
      <color theme="1"/>
      <name val="PF DinText Pro"/>
    </font>
    <font>
      <i/>
      <sz val="12"/>
      <color theme="1"/>
      <name val="PF DinText Pro"/>
    </font>
    <font>
      <b/>
      <sz val="15"/>
      <color theme="0"/>
      <name val="PF DinText Pro"/>
    </font>
    <font>
      <b/>
      <sz val="11"/>
      <color theme="1"/>
      <name val="PF DinText Pro"/>
    </font>
    <font>
      <b/>
      <sz val="14"/>
      <color theme="0"/>
      <name val="PF DinText Pro"/>
    </font>
    <font>
      <sz val="12"/>
      <name val="PF DinText Pro"/>
    </font>
    <font>
      <b/>
      <sz val="12"/>
      <name val="PF DinText Pro"/>
    </font>
    <font>
      <b/>
      <sz val="14"/>
      <name val="PF DinText Pro"/>
    </font>
    <font>
      <sz val="14"/>
      <color theme="0"/>
      <name val="PF DinText Pro"/>
    </font>
  </fonts>
  <fills count="7">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1"/>
        <bgColor indexed="64"/>
      </patternFill>
    </fill>
    <fill>
      <patternFill patternType="solid">
        <fgColor theme="0" tint="-0.249977111117893"/>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54">
    <xf numFmtId="0" fontId="0" fillId="0" borderId="0" xfId="0"/>
    <xf numFmtId="0" fontId="2" fillId="0" borderId="0" xfId="0" applyFont="1" applyAlignment="1">
      <alignment horizontal="center" vertical="center"/>
    </xf>
    <xf numFmtId="0" fontId="3" fillId="0" borderId="0" xfId="0" applyFont="1" applyAlignment="1">
      <alignment vertical="center" wrapText="1"/>
    </xf>
    <xf numFmtId="0" fontId="2" fillId="0" borderId="0" xfId="0" applyFont="1"/>
    <xf numFmtId="0" fontId="2" fillId="0" borderId="0" xfId="0" applyFont="1" applyAlignment="1">
      <alignment vertical="center"/>
    </xf>
    <xf numFmtId="0" fontId="8" fillId="0" borderId="0" xfId="0" applyFont="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2" fillId="0" borderId="8" xfId="0" applyFont="1" applyBorder="1" applyAlignment="1">
      <alignment horizontal="center" vertical="center"/>
    </xf>
    <xf numFmtId="0" fontId="10" fillId="0" borderId="9" xfId="0" applyFont="1" applyBorder="1" applyAlignment="1">
      <alignment vertical="center" wrapText="1"/>
    </xf>
    <xf numFmtId="44" fontId="2" fillId="0" borderId="10" xfId="1" applyFont="1" applyBorder="1" applyAlignment="1" applyProtection="1">
      <alignment horizontal="center" vertical="center"/>
      <protection locked="0"/>
    </xf>
    <xf numFmtId="44" fontId="2" fillId="0" borderId="11" xfId="1" applyFont="1" applyBorder="1" applyAlignment="1" applyProtection="1">
      <alignment horizontal="center" vertical="center"/>
      <protection locked="0"/>
    </xf>
    <xf numFmtId="164" fontId="2" fillId="0" borderId="0" xfId="0" applyNumberFormat="1" applyFont="1"/>
    <xf numFmtId="44" fontId="2" fillId="0" borderId="10" xfId="1" applyFont="1" applyFill="1" applyBorder="1" applyAlignment="1" applyProtection="1">
      <alignment horizontal="center" vertical="center"/>
      <protection locked="0"/>
    </xf>
    <xf numFmtId="44" fontId="2" fillId="0" borderId="11" xfId="1" applyFont="1" applyFill="1" applyBorder="1" applyAlignment="1" applyProtection="1">
      <alignment horizontal="center" vertical="center"/>
      <protection locked="0"/>
    </xf>
    <xf numFmtId="0" fontId="10" fillId="0" borderId="9" xfId="0" applyFont="1" applyBorder="1" applyAlignment="1">
      <alignment horizontal="justify" vertical="center" wrapText="1"/>
    </xf>
    <xf numFmtId="0" fontId="10" fillId="0" borderId="9" xfId="0" applyFont="1" applyBorder="1" applyAlignment="1">
      <alignment horizontal="left" vertical="center" wrapText="1"/>
    </xf>
    <xf numFmtId="0" fontId="10" fillId="0" borderId="15" xfId="0" applyFont="1" applyBorder="1" applyAlignment="1">
      <alignment vertical="center" wrapText="1"/>
    </xf>
    <xf numFmtId="44" fontId="2" fillId="0" borderId="16" xfId="1" applyFont="1" applyFill="1" applyBorder="1" applyAlignment="1" applyProtection="1">
      <alignment horizontal="center" vertical="center"/>
      <protection locked="0"/>
    </xf>
    <xf numFmtId="44" fontId="2" fillId="0" borderId="17" xfId="1" applyFont="1" applyFill="1" applyBorder="1" applyAlignment="1" applyProtection="1">
      <alignment horizontal="center" vertical="center"/>
      <protection locked="0"/>
    </xf>
    <xf numFmtId="44" fontId="9" fillId="2" borderId="20" xfId="1" applyFont="1" applyFill="1" applyBorder="1" applyAlignment="1">
      <alignment horizontal="right" vertical="center"/>
    </xf>
    <xf numFmtId="44" fontId="9" fillId="2" borderId="21" xfId="1" applyFont="1" applyFill="1" applyBorder="1" applyAlignment="1">
      <alignment horizontal="right" vertical="center"/>
    </xf>
    <xf numFmtId="0" fontId="2" fillId="0" borderId="26" xfId="0" applyFont="1" applyBorder="1" applyAlignment="1">
      <alignment horizontal="center" vertical="center"/>
    </xf>
    <xf numFmtId="0" fontId="10" fillId="0" borderId="27" xfId="0" applyFont="1" applyBorder="1" applyAlignment="1">
      <alignment vertical="center" wrapText="1"/>
    </xf>
    <xf numFmtId="44" fontId="2" fillId="0" borderId="28" xfId="1" applyFont="1" applyBorder="1" applyAlignment="1" applyProtection="1">
      <alignment horizontal="center" vertical="center"/>
      <protection locked="0"/>
    </xf>
    <xf numFmtId="44" fontId="2" fillId="0" borderId="29" xfId="1" applyFont="1" applyBorder="1" applyAlignment="1" applyProtection="1">
      <alignment horizontal="center" vertical="center"/>
      <protection locked="0"/>
    </xf>
    <xf numFmtId="0" fontId="10" fillId="0" borderId="10" xfId="0" applyFont="1" applyBorder="1" applyAlignment="1">
      <alignment vertical="center" wrapText="1"/>
    </xf>
    <xf numFmtId="44" fontId="9" fillId="3" borderId="32" xfId="1" applyFont="1" applyFill="1" applyBorder="1" applyAlignment="1">
      <alignment horizontal="center" vertical="center"/>
    </xf>
    <xf numFmtId="44" fontId="9" fillId="3" borderId="33" xfId="1" applyFont="1" applyFill="1" applyBorder="1" applyAlignment="1">
      <alignment horizontal="center" vertical="center"/>
    </xf>
    <xf numFmtId="0" fontId="12" fillId="6" borderId="34" xfId="0" applyFont="1" applyFill="1" applyBorder="1" applyAlignment="1">
      <alignment horizontal="right" vertical="center" wrapText="1"/>
    </xf>
    <xf numFmtId="0" fontId="12" fillId="6" borderId="37" xfId="0" applyFont="1" applyFill="1" applyBorder="1" applyAlignment="1">
      <alignment horizontal="right" vertical="center" wrapText="1"/>
    </xf>
    <xf numFmtId="0" fontId="12" fillId="5" borderId="22" xfId="0" applyFont="1" applyFill="1" applyBorder="1" applyAlignment="1">
      <alignment horizontal="center" vertical="center"/>
    </xf>
    <xf numFmtId="0" fontId="12" fillId="5" borderId="0" xfId="0" applyFont="1" applyFill="1" applyAlignment="1">
      <alignment horizontal="center" vertical="center"/>
    </xf>
    <xf numFmtId="0" fontId="12" fillId="5" borderId="23" xfId="0" applyFont="1" applyFill="1" applyBorder="1" applyAlignment="1">
      <alignment horizontal="center" vertical="center"/>
    </xf>
    <xf numFmtId="0" fontId="9" fillId="3" borderId="4"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9" fillId="3" borderId="30" xfId="0" applyFont="1" applyFill="1" applyBorder="1" applyAlignment="1">
      <alignment horizontal="right" vertical="center" wrapText="1"/>
    </xf>
    <xf numFmtId="0" fontId="9" fillId="3" borderId="31" xfId="0" applyFont="1" applyFill="1" applyBorder="1" applyAlignment="1">
      <alignment horizontal="right" vertical="center" wrapText="1"/>
    </xf>
    <xf numFmtId="0" fontId="13" fillId="5" borderId="34" xfId="0" applyFont="1" applyFill="1" applyBorder="1" applyAlignment="1">
      <alignment horizontal="center" vertical="center" wrapText="1"/>
    </xf>
    <xf numFmtId="0" fontId="13" fillId="5" borderId="35" xfId="0" applyFont="1" applyFill="1" applyBorder="1" applyAlignment="1">
      <alignment horizontal="center" vertical="center" wrapText="1"/>
    </xf>
    <xf numFmtId="0" fontId="13" fillId="5" borderId="36" xfId="0" applyFont="1" applyFill="1" applyBorder="1" applyAlignment="1">
      <alignment horizontal="center" vertical="center" wrapText="1"/>
    </xf>
    <xf numFmtId="0" fontId="4" fillId="0" borderId="0" xfId="0" applyFont="1" applyAlignment="1">
      <alignment horizontal="lef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2" borderId="18" xfId="0" applyFont="1" applyFill="1" applyBorder="1" applyAlignment="1">
      <alignment horizontal="right" vertical="center"/>
    </xf>
    <xf numFmtId="0" fontId="9" fillId="2" borderId="19" xfId="0" applyFont="1" applyFill="1" applyBorder="1" applyAlignment="1">
      <alignment horizontal="right" vertical="center"/>
    </xf>
    <xf numFmtId="44" fontId="12" fillId="6" borderId="32" xfId="1" applyFont="1" applyFill="1" applyBorder="1" applyAlignment="1">
      <alignment horizontal="right" vertical="center"/>
    </xf>
    <xf numFmtId="44" fontId="12" fillId="6" borderId="33" xfId="1" applyFont="1" applyFill="1" applyBorder="1" applyAlignment="1">
      <alignment horizontal="right" vertical="center"/>
    </xf>
  </cellXfs>
  <cellStyles count="2">
    <cellStyle name="Moeda" xfId="1" builtinId="4"/>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676749</xdr:colOff>
      <xdr:row>1</xdr:row>
      <xdr:rowOff>37624</xdr:rowOff>
    </xdr:from>
    <xdr:to>
      <xdr:col>4</xdr:col>
      <xdr:colOff>60152</xdr:colOff>
      <xdr:row>1</xdr:row>
      <xdr:rowOff>930004</xdr:rowOff>
    </xdr:to>
    <xdr:pic>
      <xdr:nvPicPr>
        <xdr:cNvPr id="2" name="Imagem 1">
          <a:extLst>
            <a:ext uri="{FF2B5EF4-FFF2-40B4-BE49-F238E27FC236}">
              <a16:creationId xmlns:a16="http://schemas.microsoft.com/office/drawing/2014/main" id="{2C015D6B-BBF4-4F36-82E0-EF20A41C58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30049" y="479584"/>
          <a:ext cx="2860028" cy="8923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2"/>
  <sheetViews>
    <sheetView showGridLines="0" tabSelected="1" workbookViewId="0">
      <selection activeCell="C6" sqref="C6"/>
    </sheetView>
  </sheetViews>
  <sheetFormatPr defaultColWidth="9.109375" defaultRowHeight="13.8" x14ac:dyDescent="0.25"/>
  <cols>
    <col min="1" max="1" width="4.5546875" style="1" customWidth="1"/>
    <col min="2" max="2" width="102.6640625" style="2" customWidth="1"/>
    <col min="3" max="4" width="25.77734375" style="3" customWidth="1"/>
    <col min="5" max="11" width="9.109375" style="3"/>
    <col min="12" max="12" width="12.109375" style="3" bestFit="1" customWidth="1"/>
    <col min="13" max="16384" width="9.109375" style="3"/>
  </cols>
  <sheetData>
    <row r="1" spans="1:12" ht="34.950000000000003" customHeight="1" x14ac:dyDescent="0.25"/>
    <row r="2" spans="1:12" ht="75" customHeight="1" x14ac:dyDescent="0.25">
      <c r="A2" s="45" t="s">
        <v>0</v>
      </c>
      <c r="B2" s="45"/>
      <c r="C2" s="4"/>
      <c r="D2" s="4"/>
    </row>
    <row r="3" spans="1:12" ht="34.950000000000003" customHeight="1" thickBot="1" x14ac:dyDescent="0.3"/>
    <row r="4" spans="1:12" s="5" customFormat="1" ht="60" customHeight="1" thickBot="1" x14ac:dyDescent="0.35">
      <c r="A4" s="46" t="s">
        <v>1</v>
      </c>
      <c r="B4" s="47"/>
      <c r="C4" s="47"/>
      <c r="D4" s="48"/>
    </row>
    <row r="5" spans="1:12" s="5" customFormat="1" ht="40.049999999999997" customHeight="1" x14ac:dyDescent="0.3">
      <c r="A5" s="34" t="s">
        <v>2</v>
      </c>
      <c r="B5" s="49"/>
      <c r="C5" s="6" t="s">
        <v>3</v>
      </c>
      <c r="D5" s="7" t="s">
        <v>4</v>
      </c>
    </row>
    <row r="6" spans="1:12" ht="49.95" customHeight="1" x14ac:dyDescent="0.25">
      <c r="A6" s="8">
        <v>1</v>
      </c>
      <c r="B6" s="9" t="s">
        <v>5</v>
      </c>
      <c r="C6" s="10"/>
      <c r="D6" s="11"/>
    </row>
    <row r="7" spans="1:12" ht="49.95" customHeight="1" x14ac:dyDescent="0.25">
      <c r="A7" s="37" t="s">
        <v>6</v>
      </c>
      <c r="B7" s="38"/>
      <c r="C7" s="38"/>
      <c r="D7" s="39"/>
    </row>
    <row r="8" spans="1:12" ht="139.94999999999999" customHeight="1" x14ac:dyDescent="0.25">
      <c r="A8" s="8">
        <v>2</v>
      </c>
      <c r="B8" s="9" t="s">
        <v>7</v>
      </c>
      <c r="C8" s="10"/>
      <c r="D8" s="11"/>
      <c r="L8" s="12"/>
    </row>
    <row r="9" spans="1:12" ht="49.95" customHeight="1" x14ac:dyDescent="0.25">
      <c r="A9" s="8">
        <v>3</v>
      </c>
      <c r="B9" s="9" t="s">
        <v>8</v>
      </c>
      <c r="C9" s="10"/>
      <c r="D9" s="11"/>
    </row>
    <row r="10" spans="1:12" ht="49.95" customHeight="1" x14ac:dyDescent="0.25">
      <c r="A10" s="8">
        <v>4</v>
      </c>
      <c r="B10" s="9" t="s">
        <v>9</v>
      </c>
      <c r="C10" s="10"/>
      <c r="D10" s="11"/>
    </row>
    <row r="11" spans="1:12" ht="49.95" customHeight="1" x14ac:dyDescent="0.25">
      <c r="A11" s="8">
        <v>5</v>
      </c>
      <c r="B11" s="9" t="s">
        <v>10</v>
      </c>
      <c r="C11" s="10"/>
      <c r="D11" s="11"/>
    </row>
    <row r="12" spans="1:12" ht="75" customHeight="1" x14ac:dyDescent="0.25">
      <c r="A12" s="8">
        <v>6</v>
      </c>
      <c r="B12" s="9" t="s">
        <v>11</v>
      </c>
      <c r="C12" s="10"/>
      <c r="D12" s="11"/>
    </row>
    <row r="13" spans="1:12" ht="49.95" customHeight="1" x14ac:dyDescent="0.25">
      <c r="A13" s="8">
        <v>7</v>
      </c>
      <c r="B13" s="9" t="s">
        <v>12</v>
      </c>
      <c r="C13" s="10"/>
      <c r="D13" s="11"/>
    </row>
    <row r="14" spans="1:12" ht="49.95" customHeight="1" x14ac:dyDescent="0.25">
      <c r="A14" s="8">
        <v>8</v>
      </c>
      <c r="B14" s="9" t="s">
        <v>13</v>
      </c>
      <c r="C14" s="10"/>
      <c r="D14" s="11"/>
    </row>
    <row r="15" spans="1:12" ht="49.95" customHeight="1" x14ac:dyDescent="0.25">
      <c r="A15" s="8">
        <v>9</v>
      </c>
      <c r="B15" s="9" t="s">
        <v>14</v>
      </c>
      <c r="C15" s="13"/>
      <c r="D15" s="14"/>
    </row>
    <row r="16" spans="1:12" ht="85.05" customHeight="1" x14ac:dyDescent="0.25">
      <c r="A16" s="8">
        <v>10</v>
      </c>
      <c r="B16" s="9" t="s">
        <v>15</v>
      </c>
      <c r="C16" s="13"/>
      <c r="D16" s="14"/>
    </row>
    <row r="17" spans="1:4" ht="49.95" customHeight="1" x14ac:dyDescent="0.25">
      <c r="A17" s="8">
        <v>11</v>
      </c>
      <c r="B17" s="9" t="s">
        <v>16</v>
      </c>
      <c r="C17" s="13"/>
      <c r="D17" s="14"/>
    </row>
    <row r="18" spans="1:4" ht="199.95" customHeight="1" x14ac:dyDescent="0.25">
      <c r="A18" s="8">
        <v>12</v>
      </c>
      <c r="B18" s="9" t="s">
        <v>17</v>
      </c>
      <c r="C18" s="13"/>
      <c r="D18" s="14"/>
    </row>
    <row r="19" spans="1:4" ht="130.05000000000001" customHeight="1" x14ac:dyDescent="0.25">
      <c r="A19" s="8">
        <v>13</v>
      </c>
      <c r="B19" s="9" t="s">
        <v>18</v>
      </c>
      <c r="C19" s="13"/>
      <c r="D19" s="14"/>
    </row>
    <row r="20" spans="1:4" ht="90" customHeight="1" x14ac:dyDescent="0.25">
      <c r="A20" s="8">
        <v>14</v>
      </c>
      <c r="B20" s="15" t="s">
        <v>19</v>
      </c>
      <c r="C20" s="13"/>
      <c r="D20" s="14"/>
    </row>
    <row r="21" spans="1:4" ht="49.95" customHeight="1" x14ac:dyDescent="0.25">
      <c r="A21" s="8">
        <v>15</v>
      </c>
      <c r="B21" s="9" t="s">
        <v>20</v>
      </c>
      <c r="C21" s="13"/>
      <c r="D21" s="14"/>
    </row>
    <row r="22" spans="1:4" ht="49.95" customHeight="1" x14ac:dyDescent="0.25">
      <c r="A22" s="8">
        <v>16</v>
      </c>
      <c r="B22" s="9" t="s">
        <v>21</v>
      </c>
      <c r="C22" s="13"/>
      <c r="D22" s="14"/>
    </row>
    <row r="23" spans="1:4" ht="49.95" customHeight="1" x14ac:dyDescent="0.25">
      <c r="A23" s="8">
        <v>17</v>
      </c>
      <c r="B23" s="9" t="s">
        <v>22</v>
      </c>
      <c r="C23" s="13"/>
      <c r="D23" s="14"/>
    </row>
    <row r="24" spans="1:4" ht="49.95" customHeight="1" x14ac:dyDescent="0.25">
      <c r="A24" s="8">
        <v>18</v>
      </c>
      <c r="B24" s="9" t="s">
        <v>23</v>
      </c>
      <c r="C24" s="13"/>
      <c r="D24" s="14"/>
    </row>
    <row r="25" spans="1:4" ht="49.95" customHeight="1" x14ac:dyDescent="0.25">
      <c r="A25" s="8">
        <v>19</v>
      </c>
      <c r="B25" s="9" t="s">
        <v>24</v>
      </c>
      <c r="C25" s="13"/>
      <c r="D25" s="14"/>
    </row>
    <row r="26" spans="1:4" ht="49.95" customHeight="1" x14ac:dyDescent="0.25">
      <c r="A26" s="8">
        <v>20</v>
      </c>
      <c r="B26" s="9" t="s">
        <v>25</v>
      </c>
      <c r="C26" s="13"/>
      <c r="D26" s="14"/>
    </row>
    <row r="27" spans="1:4" ht="49.95" customHeight="1" x14ac:dyDescent="0.25">
      <c r="A27" s="8">
        <v>21</v>
      </c>
      <c r="B27" s="9" t="s">
        <v>26</v>
      </c>
      <c r="C27" s="13"/>
      <c r="D27" s="14"/>
    </row>
    <row r="28" spans="1:4" ht="49.95" customHeight="1" x14ac:dyDescent="0.25">
      <c r="A28" s="8">
        <v>22</v>
      </c>
      <c r="B28" s="9" t="s">
        <v>27</v>
      </c>
      <c r="C28" s="13"/>
      <c r="D28" s="14"/>
    </row>
    <row r="29" spans="1:4" ht="49.95" customHeight="1" x14ac:dyDescent="0.25">
      <c r="A29" s="8">
        <v>23</v>
      </c>
      <c r="B29" s="9" t="s">
        <v>28</v>
      </c>
      <c r="C29" s="13"/>
      <c r="D29" s="14"/>
    </row>
    <row r="30" spans="1:4" ht="49.95" customHeight="1" x14ac:dyDescent="0.25">
      <c r="A30" s="8">
        <v>24</v>
      </c>
      <c r="B30" s="16" t="s">
        <v>29</v>
      </c>
      <c r="C30" s="13"/>
      <c r="D30" s="14"/>
    </row>
    <row r="31" spans="1:4" ht="49.95" customHeight="1" x14ac:dyDescent="0.25">
      <c r="A31" s="8">
        <v>25</v>
      </c>
      <c r="B31" s="9" t="s">
        <v>30</v>
      </c>
      <c r="C31" s="13"/>
      <c r="D31" s="14"/>
    </row>
    <row r="32" spans="1:4" ht="139.94999999999999" customHeight="1" x14ac:dyDescent="0.25">
      <c r="A32" s="8">
        <v>26</v>
      </c>
      <c r="B32" s="9" t="s">
        <v>31</v>
      </c>
      <c r="C32" s="13"/>
      <c r="D32" s="14"/>
    </row>
    <row r="33" spans="1:4" ht="49.95" customHeight="1" x14ac:dyDescent="0.25">
      <c r="A33" s="8">
        <v>27</v>
      </c>
      <c r="B33" s="9" t="s">
        <v>32</v>
      </c>
      <c r="C33" s="13"/>
      <c r="D33" s="14"/>
    </row>
    <row r="34" spans="1:4" ht="49.95" customHeight="1" x14ac:dyDescent="0.25">
      <c r="A34" s="8">
        <v>28</v>
      </c>
      <c r="B34" s="17" t="s">
        <v>33</v>
      </c>
      <c r="C34" s="18"/>
      <c r="D34" s="19"/>
    </row>
    <row r="35" spans="1:4" ht="75" customHeight="1" x14ac:dyDescent="0.25">
      <c r="A35" s="8">
        <v>29</v>
      </c>
      <c r="B35" s="17" t="s">
        <v>34</v>
      </c>
      <c r="C35" s="18"/>
      <c r="D35" s="19"/>
    </row>
    <row r="36" spans="1:4" ht="49.95" customHeight="1" x14ac:dyDescent="0.25">
      <c r="A36" s="37" t="s">
        <v>35</v>
      </c>
      <c r="B36" s="38"/>
      <c r="C36" s="38"/>
      <c r="D36" s="39"/>
    </row>
    <row r="37" spans="1:4" ht="70.05" customHeight="1" x14ac:dyDescent="0.25">
      <c r="A37" s="8">
        <v>30</v>
      </c>
      <c r="B37" s="17" t="s">
        <v>36</v>
      </c>
      <c r="C37" s="18"/>
      <c r="D37" s="19"/>
    </row>
    <row r="38" spans="1:4" ht="49.95" customHeight="1" x14ac:dyDescent="0.25">
      <c r="A38" s="8">
        <v>31</v>
      </c>
      <c r="B38" s="17" t="s">
        <v>37</v>
      </c>
      <c r="C38" s="18"/>
      <c r="D38" s="19"/>
    </row>
    <row r="39" spans="1:4" ht="49.95" customHeight="1" x14ac:dyDescent="0.25">
      <c r="A39" s="8">
        <v>32</v>
      </c>
      <c r="B39" s="17" t="s">
        <v>38</v>
      </c>
      <c r="C39" s="18"/>
      <c r="D39" s="19"/>
    </row>
    <row r="40" spans="1:4" ht="49.95" customHeight="1" x14ac:dyDescent="0.25">
      <c r="A40" s="8">
        <v>33</v>
      </c>
      <c r="B40" s="17" t="s">
        <v>39</v>
      </c>
      <c r="C40" s="18"/>
      <c r="D40" s="19"/>
    </row>
    <row r="41" spans="1:4" ht="49.95" customHeight="1" x14ac:dyDescent="0.25">
      <c r="A41" s="8">
        <v>34</v>
      </c>
      <c r="B41" s="17" t="s">
        <v>40</v>
      </c>
      <c r="C41" s="18"/>
      <c r="D41" s="19"/>
    </row>
    <row r="42" spans="1:4" ht="49.95" customHeight="1" x14ac:dyDescent="0.25">
      <c r="A42" s="8">
        <v>35</v>
      </c>
      <c r="B42" s="17" t="s">
        <v>41</v>
      </c>
      <c r="C42" s="18"/>
      <c r="D42" s="19"/>
    </row>
    <row r="43" spans="1:4" ht="49.95" customHeight="1" thickBot="1" x14ac:dyDescent="0.3">
      <c r="A43" s="50" t="s">
        <v>42</v>
      </c>
      <c r="B43" s="51"/>
      <c r="C43" s="20">
        <f>SUM(C6,C8:C35,C37:C42)</f>
        <v>0</v>
      </c>
      <c r="D43" s="21">
        <f>SUM(D6,D8:D35,D37:D42)</f>
        <v>0</v>
      </c>
    </row>
    <row r="44" spans="1:4" ht="19.95" customHeight="1" thickBot="1" x14ac:dyDescent="0.3">
      <c r="A44" s="31"/>
      <c r="B44" s="32"/>
      <c r="C44" s="32"/>
      <c r="D44" s="33"/>
    </row>
    <row r="45" spans="1:4" ht="49.95" customHeight="1" x14ac:dyDescent="0.25">
      <c r="A45" s="34" t="s">
        <v>43</v>
      </c>
      <c r="B45" s="35"/>
      <c r="C45" s="35"/>
      <c r="D45" s="36"/>
    </row>
    <row r="46" spans="1:4" ht="25.05" customHeight="1" x14ac:dyDescent="0.25">
      <c r="A46" s="37" t="s">
        <v>44</v>
      </c>
      <c r="B46" s="38"/>
      <c r="C46" s="38"/>
      <c r="D46" s="39"/>
    </row>
    <row r="47" spans="1:4" ht="49.95" customHeight="1" x14ac:dyDescent="0.25">
      <c r="A47" s="22">
        <v>36</v>
      </c>
      <c r="B47" s="23" t="s">
        <v>45</v>
      </c>
      <c r="C47" s="24"/>
      <c r="D47" s="25"/>
    </row>
    <row r="48" spans="1:4" ht="25.05" customHeight="1" x14ac:dyDescent="0.25">
      <c r="A48" s="37" t="s">
        <v>46</v>
      </c>
      <c r="B48" s="38"/>
      <c r="C48" s="38"/>
      <c r="D48" s="39"/>
    </row>
    <row r="49" spans="1:4" ht="49.95" customHeight="1" x14ac:dyDescent="0.25">
      <c r="A49" s="8">
        <v>37</v>
      </c>
      <c r="B49" s="26" t="s">
        <v>45</v>
      </c>
      <c r="C49" s="10"/>
      <c r="D49" s="11"/>
    </row>
    <row r="50" spans="1:4" ht="49.95" customHeight="1" thickBot="1" x14ac:dyDescent="0.3">
      <c r="A50" s="40" t="s">
        <v>42</v>
      </c>
      <c r="B50" s="41"/>
      <c r="C50" s="27">
        <f>SUM(C47+C49)</f>
        <v>0</v>
      </c>
      <c r="D50" s="28">
        <f>SUM(D47+D49)</f>
        <v>0</v>
      </c>
    </row>
    <row r="51" spans="1:4" ht="19.95" customHeight="1" thickBot="1" x14ac:dyDescent="0.3">
      <c r="A51" s="42"/>
      <c r="B51" s="43"/>
      <c r="C51" s="43"/>
      <c r="D51" s="44"/>
    </row>
    <row r="52" spans="1:4" ht="49.95" customHeight="1" thickBot="1" x14ac:dyDescent="0.3">
      <c r="A52" s="29" t="s">
        <v>47</v>
      </c>
      <c r="B52" s="30"/>
      <c r="C52" s="52">
        <f>C43+C50</f>
        <v>0</v>
      </c>
      <c r="D52" s="53">
        <f>D43+D50</f>
        <v>0</v>
      </c>
    </row>
  </sheetData>
  <sheetProtection algorithmName="SHA-512" hashValue="+ULq538XNXPT66Poi47DRhrwLqA9pitulAQNWf5kl1o+gmZ9fK9Kol7U1xqyok6d4QF5k/V+Yg4eESs7meA2YQ==" saltValue="p7O/SYxN7G3YbQFJMLJcvw==" spinCount="100000" sheet="1" objects="1" scenarios="1"/>
  <mergeCells count="13">
    <mergeCell ref="A43:B43"/>
    <mergeCell ref="A2:B2"/>
    <mergeCell ref="A4:D4"/>
    <mergeCell ref="A5:B5"/>
    <mergeCell ref="A7:D7"/>
    <mergeCell ref="A36:D36"/>
    <mergeCell ref="A52:B52"/>
    <mergeCell ref="A44:D44"/>
    <mergeCell ref="A45:D45"/>
    <mergeCell ref="A46:D46"/>
    <mergeCell ref="A48:D48"/>
    <mergeCell ref="A50:B50"/>
    <mergeCell ref="A51:D51"/>
  </mergeCells>
  <conditionalFormatting sqref="C43">
    <cfRule type="cellIs" dxfId="3" priority="4" operator="greaterThan">
      <formula>70000</formula>
    </cfRule>
  </conditionalFormatting>
  <conditionalFormatting sqref="C50">
    <cfRule type="cellIs" dxfId="2" priority="3" operator="greaterThan">
      <formula>380000</formula>
    </cfRule>
  </conditionalFormatting>
  <conditionalFormatting sqref="C47">
    <cfRule type="cellIs" dxfId="1" priority="2" operator="greaterThan">
      <formula>330000</formula>
    </cfRule>
  </conditionalFormatting>
  <conditionalFormatting sqref="C49">
    <cfRule type="cellIs" dxfId="0" priority="1" operator="greaterThan">
      <formula>50000</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Tabela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Gaspar</dc:creator>
  <cp:lastModifiedBy>Miguel Gaspar</cp:lastModifiedBy>
  <dcterms:created xsi:type="dcterms:W3CDTF">2015-06-05T18:19:34Z</dcterms:created>
  <dcterms:modified xsi:type="dcterms:W3CDTF">2025-10-24T12:52:57Z</dcterms:modified>
</cp:coreProperties>
</file>